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Fiche de prêt" sheetId="1" r:id="rId1"/>
    <sheet name="Liste du matériel" sheetId="2" r:id="rId2"/>
    <sheet name="Comparaison tarif location" sheetId="3" r:id="rId3"/>
  </sheets>
  <definedNames>
    <definedName name="_xlnm.Print_Area" localSheetId="0">'Fiche de prêt'!$A$1:$E$55</definedName>
  </definedNames>
  <calcPr fullCalcOnLoad="1"/>
</workbook>
</file>

<file path=xl/sharedStrings.xml><?xml version="1.0" encoding="utf-8"?>
<sst xmlns="http://schemas.openxmlformats.org/spreadsheetml/2006/main" count="261" uniqueCount="205">
  <si>
    <t>http://www.musichoeur.madiiteq.eu/</t>
  </si>
  <si>
    <t>http://www.musichoeur.musique.ac-creteil.fr/</t>
  </si>
  <si>
    <t>Tél. : 06 10 29 54 58</t>
  </si>
  <si>
    <t>Mail : pgverny@gmail.com</t>
  </si>
  <si>
    <t>Contact : Franck JOUANNY</t>
  </si>
  <si>
    <t>Contact : Pierre-Gérard VERNY</t>
  </si>
  <si>
    <t>Tél. : 0673 133 445</t>
  </si>
  <si>
    <t>Mail : fjouanny@madiiteq.eu</t>
  </si>
  <si>
    <t>NOM :</t>
  </si>
  <si>
    <t>Agissant en qualité de :</t>
  </si>
  <si>
    <t>Téléphone fixe :</t>
  </si>
  <si>
    <t>Prénom :</t>
  </si>
  <si>
    <t>Etablissement :</t>
  </si>
  <si>
    <t>Adresse Etablissement :</t>
  </si>
  <si>
    <t>Téléphone portable :</t>
  </si>
  <si>
    <t>SPECTACLE / CONCERT :</t>
  </si>
  <si>
    <t>EMPRUNTEUR :</t>
  </si>
  <si>
    <t>Intitulé :</t>
  </si>
  <si>
    <t>Lieu(x)</t>
  </si>
  <si>
    <t>Dates :</t>
  </si>
  <si>
    <t>DATE D'EMPRUNT</t>
  </si>
  <si>
    <t>Date d'enlèvement prévue :</t>
  </si>
  <si>
    <t>Lieu :</t>
  </si>
  <si>
    <t>Par :</t>
  </si>
  <si>
    <t>DATE DE RETOUR</t>
  </si>
  <si>
    <t>Date de retour prévue :</t>
  </si>
  <si>
    <t>FAIT à:</t>
  </si>
  <si>
    <t>DATE :</t>
  </si>
  <si>
    <t>CP &amp; Ville Etablissement :</t>
  </si>
  <si>
    <t>professeur coordonateur</t>
  </si>
  <si>
    <t>06 06 06 06 06</t>
  </si>
  <si>
    <t>01 01 01 01 01</t>
  </si>
  <si>
    <t>Entrez ici votre NOM de famille</t>
  </si>
  <si>
    <t>Entrez ici votre prénom</t>
  </si>
  <si>
    <t>Collège exemple</t>
  </si>
  <si>
    <t>entrez ici l'adresse de votre établissement en une seule ligne</t>
  </si>
  <si>
    <t>99999 VILLE</t>
  </si>
  <si>
    <t>Il était une fois dans l'Est</t>
  </si>
  <si>
    <t>Salle des fêtes de Trifoulli sur Loire</t>
  </si>
  <si>
    <t>Générale le 09/09/09, concert le 10/10/10</t>
  </si>
  <si>
    <t>Vendredi 08/08/2008</t>
  </si>
  <si>
    <t>Parc matériel de Musichoeur à Choisy</t>
  </si>
  <si>
    <t>Moi-même</t>
  </si>
  <si>
    <t>06 06 06 06 06 (si différent de ci-dessus)</t>
  </si>
  <si>
    <r>
      <t xml:space="preserve">Récupéré auprès de :
</t>
    </r>
    <r>
      <rPr>
        <sz val="9"/>
        <color indexed="8"/>
        <rFont val="Calibri"/>
        <family val="2"/>
      </rPr>
      <t>(si pris au stock, ne rien remplir)</t>
    </r>
  </si>
  <si>
    <t>Franck JOUANNY</t>
  </si>
  <si>
    <r>
      <t xml:space="preserve">Rendu à :
</t>
    </r>
    <r>
      <rPr>
        <sz val="9"/>
        <color indexed="8"/>
        <rFont val="Calibri"/>
        <family val="2"/>
      </rPr>
      <t>(si pris au stock, ne rien remplir)</t>
    </r>
  </si>
  <si>
    <t>Plan d'accès au Parc Matériel de Choisy</t>
  </si>
  <si>
    <t>TABLES DE MIXAGE &amp; MULTIEFFETS</t>
  </si>
  <si>
    <t>AMPLIFICATION &amp; ENCEINTES</t>
  </si>
  <si>
    <t>009 - Paire d'enceintes passives Yorkville , 200W</t>
  </si>
  <si>
    <t>MICROS FILAIRES et ACCESSOIRES</t>
  </si>
  <si>
    <t>014 - Couple de micros électrostatiques appairés NEUMANN KM-184, dans coffret bois "Rouge"</t>
  </si>
  <si>
    <t>015 - Couple de micros électrostatiques appairés NEUMANN KM-184, dans coffret bois "Bleu"</t>
  </si>
  <si>
    <t>016 - Couple de micros électrostatiques appairés NEUMANN KM-184, dans coffret bois "Vert"</t>
  </si>
  <si>
    <t>017 - Couple de micros électrostatiques appairés NEUMANN KM-184, dans coffret bois "Jaune"</t>
  </si>
  <si>
    <t>018 - Couple de micros électrostatiques appairés NEUMANN KM-184, dans coffret bois "Gris"</t>
  </si>
  <si>
    <t>019 - Couple de micros électrostatiques appairés NEUMANN KM-184, dans coffret bois "Orange"</t>
  </si>
  <si>
    <t>020 - Micro de reprise instrument dynamique SHURE SM57, dans pochette avec pince</t>
  </si>
  <si>
    <t>021 - Micro chant dynamique SHURE SM58, dans pochette avec pince</t>
  </si>
  <si>
    <t>022 - Micro chant dynamique SHURE SM58, dans pochette avec pince</t>
  </si>
  <si>
    <t>023 - Boîte de direct D.I. BSS AR133 + Câble J/J 3m</t>
  </si>
  <si>
    <t>024 - Boîte de direct D.I. BSS AR133 + Câble J/J 3m</t>
  </si>
  <si>
    <t>025 - Barrette de couplage pour 2 micros stéréo</t>
  </si>
  <si>
    <t>026 - Barrette de couplage pour 2 micros stéréo</t>
  </si>
  <si>
    <t>PIEDS</t>
  </si>
  <si>
    <t>028 – Paire de Pieds « Girafe » avec Perchette à contrepoids (Hauteur du Pied maxi: 2,35m, Longueur de la perchette: 1,80m) dans sac de transport à roulettes</t>
  </si>
  <si>
    <t>030 - Pied « Girafe » géant avec Perchette à contrepoids (Hauteur du Pied maxi: 4m, Longueur de la perchette: 2m: hauteur total maxi possible: 6,15m)</t>
  </si>
  <si>
    <t>031 - Pied « Girafe » géant avec Perchette à contrepoids (Hauteur du Pied maxi: 4m, Longueur de la perchette: 2m: hauteur total maxi possible: 6,15m)</t>
  </si>
  <si>
    <t>032 - Pied « Girafe » géant avec Perchette à contrepoids (Hauteur du Pied maxi: 4m, Longueur de la perchette: 2m: hauteur total maxi possible: 6,15m)</t>
  </si>
  <si>
    <t>042 - Sac de transport pour 4 pieds micro standard, Gator Cases</t>
  </si>
  <si>
    <t>CABLES</t>
  </si>
  <si>
    <t>047 - Touret de 10 câbles Micros de 10m chacun (XLR Mâle / XLR Femelle)</t>
  </si>
  <si>
    <t>049 - Câble micro, 10m (XLR Mâle / XLR Femelle)</t>
  </si>
  <si>
    <t>050 - Câble micro, 10m (XLR Mâle / XLR Femelle)</t>
  </si>
  <si>
    <t>051 - Câble micro, 10m (XLR Mâle / XLR Femelle)</t>
  </si>
  <si>
    <t>052 - Câble micro, 10m (XLR Mâle / XLR Femelle)</t>
  </si>
  <si>
    <t>054 - Câble micro, 20m (XLR Mâle / XLR Femelle)</t>
  </si>
  <si>
    <t>055 - Câble micro, 20m (XLR Mâle / XLR Femelle)</t>
  </si>
  <si>
    <t>056 - Câble micro, 20m (XLR Mâle / XLR Femelle)</t>
  </si>
  <si>
    <t>057 - Câble micro, 20m (XLR Mâle / XLR Femelle)</t>
  </si>
  <si>
    <t>058 - Câble micro, 20m (XLR Mâle / XLR Femelle)</t>
  </si>
  <si>
    <t>059 - Câble micro, 20m (XLR Mâle / XLR Femelle)</t>
  </si>
  <si>
    <t>060 - Câble micro, 20m (XLR Mâle / XLR Femelle)</t>
  </si>
  <si>
    <t>MICROS SANS FIL (HF)</t>
  </si>
  <si>
    <t>073 - Micro main SKM-100 seul (Gamme C-G3 à programmer) – s’utilise en lieu et place d’un Headset</t>
  </si>
  <si>
    <t>ENREGISTREMENT NUMERIQUE</t>
  </si>
  <si>
    <t>GROUPE</t>
  </si>
  <si>
    <t>LISTE DU MATEREL SOUHAITE / EMPRUNTE</t>
  </si>
  <si>
    <t>(Liste disponible dans le deuxième onglet de ce document, ou cliquer ici)</t>
  </si>
  <si>
    <t>Description complète</t>
  </si>
  <si>
    <t>001 - Table de mixage amplifiée Inter-M</t>
  </si>
  <si>
    <t>002 - Table de mixage Peavey</t>
  </si>
  <si>
    <t>003 - Table de mixage Yamaha</t>
  </si>
  <si>
    <t>004 - Multi-effets numérique Lexicon</t>
  </si>
  <si>
    <r>
      <t>Désignation courte</t>
    </r>
    <r>
      <rPr>
        <b/>
        <sz val="9"/>
        <color indexed="8"/>
        <rFont val="Century Gothic"/>
        <family val="2"/>
      </rPr>
      <t xml:space="preserve"> (pour copier/coller vers la fiche de prêt)</t>
    </r>
  </si>
  <si>
    <t>003 - Table de mixage Yamaha MG124CX (6 entrées micros XLR + 2 Entrées Stéréo Jack), avec compresseurs et multi-effets intégré</t>
  </si>
  <si>
    <t>002 - Table de mixage Peavey RQ 23186 (14 entrées micros XLR + 2 entrées Stéréo Jack), en Flight-Case, avec Câble secteur</t>
  </si>
  <si>
    <t>001 - Table de mixage amplifiée 2x200W Inter-M PC-1225 (8 entrées micros XLR + 2 entrées stéréo Jack), en Flight-Case, avec Câble secteur</t>
  </si>
  <si>
    <t>004 - Multi-effets numérique Lexicon MX200, avec transformateur, et 2x Câbles J/J Stéréo</t>
  </si>
  <si>
    <t>005 - Enceinte active FBT Jolly  8BA / Retour, 150W + 50W, dans sacoche de transport, avec cordon secteur</t>
  </si>
  <si>
    <t>006 - Enceinte active FBT Jolly  8BA / Retour, 150W + 50W, dans sacoche de transport, avec cordon secteur</t>
  </si>
  <si>
    <t>005 - Enceinte active FBT Jolly  8BA</t>
  </si>
  <si>
    <t>006 - Enceinte active FBT Jolly  8BA</t>
  </si>
  <si>
    <t>007 - Amplificateur de puissance Crown CE-1000 - 2x500W, en Flight-Case 3U, avec Câble secteur</t>
  </si>
  <si>
    <t>007 - Amplificateur de puissance Crown CE-1000 - 2x500W</t>
  </si>
  <si>
    <t>008 – KIT COMPLET 2x200W: Ampli/Enceintes/Câbles - Paire d'enceintes passives, Audio-Centron 2x200W + Ampli QSC 2x150W + Câbles HP 25m</t>
  </si>
  <si>
    <t>008 – KIT COMPLET 2x200W: Ampli/Enceintes/Câbles</t>
  </si>
  <si>
    <t>010 - KIT COMPLET 2x1000W EV TXP12</t>
  </si>
  <si>
    <t>010 - KIT COMPLET 2x1000W EV TXP12 : Système de diffusion complet forte puissance : Ampli Electro-Voice 2x1 KW, 2x Caissons de basses + 2x Enceintes satellites + câblage et accessoires (nécessite compétences – Contacter Franck)</t>
  </si>
  <si>
    <t>011 - Micro électrostatique AT4041</t>
  </si>
  <si>
    <t>011 - Micro électrostatique Audio-Technica AT4041, noir, dans coffret plastique avec Pince et bonnette</t>
  </si>
  <si>
    <t>012 - Micro électrostatique Audio-Technica AT4041, noir, dans coffret plastique avec Pince et bonnette</t>
  </si>
  <si>
    <t>013 - Micro électrostatique Audio-Technica AT4041, noir, dans coffret plastique avec Pince et bonnette</t>
  </si>
  <si>
    <t>012 - Micro électrostatique AT4041</t>
  </si>
  <si>
    <t>013 - Micro électrostatique AT4041</t>
  </si>
  <si>
    <t>014 - Couple de micros NEUMANN KM-184 "Rouge"</t>
  </si>
  <si>
    <t>015 - Couple de micros NEUMANN KM-184 "Bleu"</t>
  </si>
  <si>
    <t>017 - Couple de micros NEUMANN KM-184 "Jaune"</t>
  </si>
  <si>
    <t>018 - Couple de micros NEUMANN KM-184 "Gris"</t>
  </si>
  <si>
    <t>019 - Couple de micros NEUMANN KM-184 "Orange"</t>
  </si>
  <si>
    <t>016 - Couple de micros NEUMANN KM-184 "Vert</t>
  </si>
  <si>
    <t>020 - Micro dynamique SHURE SM57</t>
  </si>
  <si>
    <t>021 - Micro chant dynamique SHURE SM58</t>
  </si>
  <si>
    <t>022 - Micro chant dynamique SHURE SM58</t>
  </si>
  <si>
    <t>023 - Micro chant dynamique SHURE SM58</t>
  </si>
  <si>
    <t>023 - Boîte de direct D.I. BSS AR133 + Câble J/J 3m (pour guitare basse, guitare électr-acoustique, piano numérique, synthé, etc…)</t>
  </si>
  <si>
    <t>024 - Boîte de direct D.I. BSS AR133 + Câble J/J 3m (pour guitare basse, guitare électr-acoustique, piano numérique, synthé, etc…)</t>
  </si>
  <si>
    <t>027 – Paire de Pieds « Girafe » avec Perchette à contrepoids (Hauteur du Pied maxi: 2,35m, Longueur de la perchette: 1,80m) dans sac de transport à roulettes</t>
  </si>
  <si>
    <t>029 - Pied « Girafe » géant avec Perchette à contrepoids (Hauteur du Pied maxi: 4m, Longueur de la perchette: 2m: hauteur total maxi possible: 6,15m)</t>
  </si>
  <si>
    <t>033 - Pied micro standard, avec perchette, RTX n° 1</t>
  </si>
  <si>
    <t>034 - Pied micro standard, avec perchette, RTX n° 2</t>
  </si>
  <si>
    <t>035 - Pied micro standard, avec perchette, RTX n° 3</t>
  </si>
  <si>
    <t>036 - Pied micro standard, avec perchette, RTX n° 4</t>
  </si>
  <si>
    <t>037 - Pied micro standard, avec perchette, RTX n° 5</t>
  </si>
  <si>
    <t>038 - Pied micro standard, avec perchette, RTX n° 6</t>
  </si>
  <si>
    <t>039 - Pied micro standard, avec perchette, RTX n° 7</t>
  </si>
  <si>
    <t>040 - Pied micro standard, avec perchette, RTX n° 8</t>
  </si>
  <si>
    <t>041 - Sac de transport pour 4 pieds micro standard, Gator Cases</t>
  </si>
  <si>
    <t>043 – Paire de Pieds micro standard, avec perchette, K&amp;M 210/9 Noir dans sac de transport</t>
  </si>
  <si>
    <t>044 – Paire de Pieds d'enceinte, embase 35mm, Hauteur max: 2m</t>
  </si>
  <si>
    <t>045 – Paire de Pieds d'enceinte, embase 25mm, Hauteur max: 2m (uniquement pour les retours actifs 150W)</t>
  </si>
  <si>
    <t>046 - Touret de 10 câbles Micros de 10m chacun (XLR Mâle / XLR Femelle)</t>
  </si>
  <si>
    <t>048 - Câble micro, 10m (XLR Mâle / XLR Femelle)</t>
  </si>
  <si>
    <t>053 - Câble micro, 20m (XLR Mâle / XLR Femelle)</t>
  </si>
  <si>
    <t>061 - Multipaire de scène (16 XLR - 4 Jacks), longueur 15m</t>
  </si>
  <si>
    <t>063 – Paire de Câbles d'enceinte Speakon/Speakon, 20m, 2x 1,5mm²</t>
  </si>
  <si>
    <t>065 - Sacoche HEADSET 1/2 (Gamme D-G2 - 786,225 mHz &amp; 789,700 mHz)</t>
  </si>
  <si>
    <t>066 - Sacoche HEADSET 3/4 (Gamme D-G2 - 788,000 mHz &amp; Gamme B-G3 - 632,950 mHz)</t>
  </si>
  <si>
    <t>067 - Sacoche HEADSET 5/6 (Gamme B-G3 - 656,675 mHz &amp; 634,350 mHz)</t>
  </si>
  <si>
    <t>068 - Sacoche HEADSET 7/8 (Gamme C-G3 - 749,550 mHz &amp; 763,600 mHz)</t>
  </si>
  <si>
    <t>069 - Sacoche HEADSET 9/10 (Gamme C-G3 - 735,875 mHz &amp; 758,525 mHz)</t>
  </si>
  <si>
    <t>070 - Sacoche HEADSET 11/12 (Gamme C-G3 - 738,750 mHz &amp; 741,000 mHz) – Micros Headset « discrets » couleur chair</t>
  </si>
  <si>
    <t>071 - Sacoche HEADSET 13/14 (Gamme C-G3 - 768,875 mHz &amp; 774,100 mHz) – Micros Headset « discrets » couleur chair</t>
  </si>
  <si>
    <t>072 - Micro main SKM-100 seul (Gamme C-G3 à programmer) – s’utilise en lieu et place d’un Headset</t>
  </si>
  <si>
    <t>074 -Enregistreur ZOOM H4</t>
  </si>
  <si>
    <t>027 – Paire de Pieds « Girafe » PM dans sac de transport</t>
  </si>
  <si>
    <t>028 – Paire de Pieds « Girafe » PM dans sac de transport</t>
  </si>
  <si>
    <t>029 - Pied « Girafe » géant avec Perchette à contrepoids</t>
  </si>
  <si>
    <t>030 - Pied « Girafe » géant avec Perchette à contrepoids</t>
  </si>
  <si>
    <t>031 - Pied « Girafe » géant avec Perchette à contrepoids</t>
  </si>
  <si>
    <t>032 - Pied « Girafe » géant avec Perchette à contrepoids</t>
  </si>
  <si>
    <t>041 - Sac de transport pour 4 pieds micro standard</t>
  </si>
  <si>
    <t>042 - Sac de transport pour 4 pieds micro standard</t>
  </si>
  <si>
    <t>043 – Paire de Pieds micro standard, dans sac de transport</t>
  </si>
  <si>
    <t>044 – Paire de Pieds d'enceinte, embase 35mm</t>
  </si>
  <si>
    <t>045 – Paire de Pieds d'enceinte, pour les retours actifs FBT</t>
  </si>
  <si>
    <t>046 - Touret de 10 câbles Micros de 10m chacun</t>
  </si>
  <si>
    <t>047 - Touret de 10 câbles Micros de 10m chacun</t>
  </si>
  <si>
    <t>048 - Câble micro, 10m</t>
  </si>
  <si>
    <t>049 - Câble micro, 10m</t>
  </si>
  <si>
    <t>050 - Câble micro, 10m</t>
  </si>
  <si>
    <t>051 - Câble micro, 10m</t>
  </si>
  <si>
    <t>052 - Câble micro, 10m</t>
  </si>
  <si>
    <t>053 - Câble micro, 20m</t>
  </si>
  <si>
    <t>054 - Câble micro, 20m</t>
  </si>
  <si>
    <t>055 - Câble micro, 20m</t>
  </si>
  <si>
    <t>056 - Câble micro, 20m</t>
  </si>
  <si>
    <t>057 - Câble micro, 20m</t>
  </si>
  <si>
    <t>058 - Câble micro, 20m</t>
  </si>
  <si>
    <t>059 - Câble micro, 20m</t>
  </si>
  <si>
    <t>060 - Câble micro, 20m</t>
  </si>
  <si>
    <t>063 – Paire de Câbles d'enceinte 20m, 2x 1,5mm²</t>
  </si>
  <si>
    <t>062 – Paire de Câbles d'enceinte 25m, 2x 2,5mm²</t>
  </si>
  <si>
    <t>064 - Rack HF1 – 2 Headsets + 2 Mics Main</t>
  </si>
  <si>
    <t>065 - Sacoche HEADSET 1/2 (Bonnette noire)</t>
  </si>
  <si>
    <t>066 - Sacoche HEADSET 3/4 (Bonnette noire)</t>
  </si>
  <si>
    <t>067 - Sacoche HEADSET 5/6 (Bonnette noire)</t>
  </si>
  <si>
    <t>068 - Sacoche HEADSET 7/8 (Bonnette noire)</t>
  </si>
  <si>
    <t>069 - Sacoche HEADSET 9/10 (Bonnette noire)</t>
  </si>
  <si>
    <t>070 - Sacoche HEADSET 11/12 (Headset « discrets »)</t>
  </si>
  <si>
    <t>071 - Sacoche HEADSET 13/14 (Headset « discrets »)</t>
  </si>
  <si>
    <t>072 - Micro main SKM-100 seul</t>
  </si>
  <si>
    <t>073 - Micro main SKM-100 seul</t>
  </si>
  <si>
    <t>Coût "Musichoeur" par emprunt</t>
  </si>
  <si>
    <t>064 - Rack HF1 – Flight-Case 6U contenant 2 Headsets + 2 Mics Main (Gamme D-G3 - 782,100/782,975/784,000/785,225) + Booster d'antenne</t>
  </si>
  <si>
    <t>Enlèvement un Lundi, retour le Vendredi, soit 4 jours de location</t>
  </si>
  <si>
    <t>Coût réel de location par jour (pour info)</t>
  </si>
  <si>
    <t>Coefficient multiplicateur pour la période concernée:</t>
  </si>
  <si>
    <t>SOUS-TOTAL</t>
  </si>
  <si>
    <t>Assurance 5%</t>
  </si>
  <si>
    <t>GRAND-TOTAL TTC</t>
  </si>
  <si>
    <t>Simulation donnée à titre d'exemple, pour mieux comprendre comment fonctionne un loueur, et comprendre comment est facturé le matériel emprunté auprès de l'association Musichoeur.</t>
  </si>
  <si>
    <t>Tarif location normal
(en euros TTC/Jour)</t>
  </si>
  <si>
    <t>Tarif location Musichoeur
(en euros TTC/période)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</si>
</sst>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F800]dddd\,\ mmmm\ dd\,\ yyyy"/>
    <numFmt numFmtId="168" formatCode="[$-40C]dddd\ d\ mmmm\ yyyy"/>
    <numFmt numFmtId="169" formatCode="#,##0.00\ &quot;€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u val="single"/>
      <sz val="9"/>
      <color indexed="30"/>
      <name val="Calibri"/>
      <family val="2"/>
    </font>
    <font>
      <u val="single"/>
      <sz val="9"/>
      <color indexed="8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30"/>
      <name val="Century Gothic"/>
      <family val="2"/>
    </font>
    <font>
      <sz val="12"/>
      <color indexed="30"/>
      <name val="Century Gothic"/>
      <family val="2"/>
    </font>
    <font>
      <u val="single"/>
      <sz val="8"/>
      <color indexed="30"/>
      <name val="Calibri"/>
      <family val="2"/>
    </font>
    <font>
      <b/>
      <i/>
      <sz val="14"/>
      <color indexed="62"/>
      <name val="Calibri"/>
      <family val="2"/>
    </font>
    <font>
      <b/>
      <sz val="9"/>
      <color indexed="55"/>
      <name val="Century Gothic"/>
      <family val="2"/>
    </font>
    <font>
      <sz val="12"/>
      <color indexed="55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u val="single"/>
      <sz val="9"/>
      <color rgb="FF0070C0"/>
      <name val="Calibri"/>
      <family val="2"/>
    </font>
    <font>
      <u val="single"/>
      <sz val="9"/>
      <color theme="1"/>
      <name val="Calibri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rgb="FF0070C0"/>
      <name val="Century Gothic"/>
      <family val="2"/>
    </font>
    <font>
      <sz val="12"/>
      <color rgb="FF0070C0"/>
      <name val="Century Gothic"/>
      <family val="2"/>
    </font>
    <font>
      <b/>
      <sz val="9"/>
      <color theme="1"/>
      <name val="Century Gothic"/>
      <family val="2"/>
    </font>
    <font>
      <b/>
      <sz val="9"/>
      <color theme="0" tint="-0.3499799966812134"/>
      <name val="Century Gothic"/>
      <family val="2"/>
    </font>
    <font>
      <sz val="12"/>
      <color theme="0" tint="-0.3499799966812134"/>
      <name val="Century Gothic"/>
      <family val="2"/>
    </font>
    <font>
      <u val="single"/>
      <sz val="8"/>
      <color theme="10"/>
      <name val="Calibri"/>
      <family val="2"/>
    </font>
    <font>
      <b/>
      <i/>
      <sz val="14"/>
      <color theme="4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8" fillId="8" borderId="0" xfId="0" applyFont="1" applyFill="1" applyAlignment="1">
      <alignment/>
    </xf>
    <xf numFmtId="0" fontId="0" fillId="33" borderId="0" xfId="0" applyFill="1" applyAlignment="1">
      <alignment/>
    </xf>
    <xf numFmtId="0" fontId="58" fillId="34" borderId="0" xfId="0" applyFont="1" applyFill="1" applyAlignment="1">
      <alignment/>
    </xf>
    <xf numFmtId="0" fontId="0" fillId="34" borderId="0" xfId="0" applyFill="1" applyAlignment="1">
      <alignment/>
    </xf>
    <xf numFmtId="0" fontId="59" fillId="0" borderId="0" xfId="0" applyFont="1" applyAlignment="1">
      <alignment/>
    </xf>
    <xf numFmtId="0" fontId="60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0" fillId="35" borderId="0" xfId="0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1" fillId="8" borderId="0" xfId="0" applyFont="1" applyFill="1" applyBorder="1" applyAlignment="1">
      <alignment horizontal="right"/>
    </xf>
    <xf numFmtId="0" fontId="62" fillId="8" borderId="0" xfId="0" applyFont="1" applyFill="1" applyAlignment="1">
      <alignment/>
    </xf>
    <xf numFmtId="0" fontId="63" fillId="8" borderId="0" xfId="0" applyFont="1" applyFill="1" applyAlignment="1">
      <alignment/>
    </xf>
    <xf numFmtId="0" fontId="63" fillId="0" borderId="0" xfId="0" applyFont="1" applyAlignment="1">
      <alignment/>
    </xf>
    <xf numFmtId="0" fontId="62" fillId="5" borderId="0" xfId="0" applyFont="1" applyFill="1" applyAlignment="1">
      <alignment/>
    </xf>
    <xf numFmtId="0" fontId="63" fillId="5" borderId="0" xfId="0" applyFont="1" applyFill="1" applyAlignment="1">
      <alignment/>
    </xf>
    <xf numFmtId="0" fontId="58" fillId="8" borderId="0" xfId="0" applyFont="1" applyFill="1" applyAlignment="1">
      <alignment/>
    </xf>
    <xf numFmtId="0" fontId="0" fillId="0" borderId="0" xfId="0" applyAlignment="1">
      <alignment/>
    </xf>
    <xf numFmtId="0" fontId="60" fillId="5" borderId="0" xfId="0" applyFont="1" applyFill="1" applyAlignment="1">
      <alignment/>
    </xf>
    <xf numFmtId="0" fontId="59" fillId="0" borderId="0" xfId="0" applyFont="1" applyAlignment="1">
      <alignment/>
    </xf>
    <xf numFmtId="0" fontId="59" fillId="5" borderId="0" xfId="0" applyFont="1" applyFill="1" applyAlignment="1">
      <alignment horizontal="right"/>
    </xf>
    <xf numFmtId="0" fontId="62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9" fillId="33" borderId="0" xfId="0" applyFont="1" applyFill="1" applyAlignment="1">
      <alignment horizontal="right"/>
    </xf>
    <xf numFmtId="0" fontId="61" fillId="8" borderId="0" xfId="0" applyFont="1" applyFill="1" applyBorder="1" applyAlignment="1">
      <alignment horizontal="right" vertical="top"/>
    </xf>
    <xf numFmtId="0" fontId="64" fillId="35" borderId="0" xfId="0" applyFont="1" applyFill="1" applyAlignment="1">
      <alignment/>
    </xf>
    <xf numFmtId="0" fontId="62" fillId="35" borderId="0" xfId="0" applyFont="1" applyFill="1" applyAlignment="1">
      <alignment/>
    </xf>
    <xf numFmtId="0" fontId="63" fillId="36" borderId="0" xfId="0" applyFont="1" applyFill="1" applyAlignment="1">
      <alignment/>
    </xf>
    <xf numFmtId="0" fontId="62" fillId="36" borderId="0" xfId="0" applyFont="1" applyFill="1" applyAlignment="1">
      <alignment horizontal="right"/>
    </xf>
    <xf numFmtId="0" fontId="60" fillId="8" borderId="10" xfId="0" applyFont="1" applyFill="1" applyBorder="1" applyAlignment="1" applyProtection="1">
      <alignment horizontal="left"/>
      <protection locked="0"/>
    </xf>
    <xf numFmtId="0" fontId="60" fillId="8" borderId="10" xfId="0" applyFont="1" applyFill="1" applyBorder="1" applyAlignment="1" applyProtection="1">
      <alignment/>
      <protection locked="0"/>
    </xf>
    <xf numFmtId="0" fontId="65" fillId="8" borderId="10" xfId="0" applyFont="1" applyFill="1" applyBorder="1" applyAlignment="1" applyProtection="1">
      <alignment horizontal="left" vertical="center" wrapText="1"/>
      <protection locked="0"/>
    </xf>
    <xf numFmtId="0" fontId="66" fillId="33" borderId="11" xfId="45" applyFont="1" applyFill="1" applyBorder="1" applyAlignment="1" applyProtection="1">
      <alignment horizontal="center" vertical="center"/>
      <protection locked="0"/>
    </xf>
    <xf numFmtId="0" fontId="67" fillId="0" borderId="0" xfId="45" applyFont="1" applyAlignment="1" applyProtection="1">
      <alignment horizontal="right"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70" fillId="0" borderId="0" xfId="0" applyFont="1" applyAlignment="1">
      <alignment vertical="top"/>
    </xf>
    <xf numFmtId="0" fontId="72" fillId="0" borderId="0" xfId="0" applyFont="1" applyAlignment="1">
      <alignment vertical="top"/>
    </xf>
    <xf numFmtId="0" fontId="68" fillId="0" borderId="0" xfId="0" applyFont="1" applyAlignment="1">
      <alignment vertical="top"/>
    </xf>
    <xf numFmtId="169" fontId="73" fillId="0" borderId="0" xfId="0" applyNumberFormat="1" applyFont="1" applyAlignment="1">
      <alignment horizontal="center" vertical="top" wrapText="1"/>
    </xf>
    <xf numFmtId="169" fontId="68" fillId="0" borderId="0" xfId="0" applyNumberFormat="1" applyFont="1" applyAlignment="1">
      <alignment horizontal="center" vertical="top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6" fillId="0" borderId="0" xfId="0" applyFont="1" applyAlignment="1">
      <alignment/>
    </xf>
    <xf numFmtId="169" fontId="56" fillId="0" borderId="0" xfId="0" applyNumberFormat="1" applyFont="1" applyAlignment="1">
      <alignment horizontal="center" wrapText="1"/>
    </xf>
    <xf numFmtId="169" fontId="56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12" xfId="0" applyFont="1" applyBorder="1" applyAlignment="1">
      <alignment/>
    </xf>
    <xf numFmtId="169" fontId="58" fillId="0" borderId="13" xfId="0" applyNumberFormat="1" applyFont="1" applyBorder="1" applyAlignment="1">
      <alignment/>
    </xf>
    <xf numFmtId="169" fontId="58" fillId="0" borderId="11" xfId="0" applyNumberFormat="1" applyFont="1" applyBorder="1" applyAlignment="1">
      <alignment/>
    </xf>
    <xf numFmtId="169" fontId="74" fillId="0" borderId="0" xfId="0" applyNumberFormat="1" applyFont="1" applyAlignment="1">
      <alignment horizontal="center" vertical="top" wrapText="1"/>
    </xf>
    <xf numFmtId="169" fontId="75" fillId="0" borderId="0" xfId="0" applyNumberFormat="1" applyFont="1" applyAlignment="1">
      <alignment horizontal="center" vertical="top"/>
    </xf>
    <xf numFmtId="0" fontId="67" fillId="0" borderId="0" xfId="45" applyFont="1" applyAlignment="1" applyProtection="1">
      <alignment horizontal="left"/>
      <protection locked="0"/>
    </xf>
    <xf numFmtId="0" fontId="67" fillId="0" borderId="0" xfId="45" applyFont="1" applyAlignment="1" applyProtection="1">
      <alignment horizontal="right"/>
      <protection locked="0"/>
    </xf>
    <xf numFmtId="0" fontId="61" fillId="35" borderId="14" xfId="0" applyFont="1" applyFill="1" applyBorder="1" applyAlignment="1" applyProtection="1">
      <alignment horizontal="left"/>
      <protection locked="0"/>
    </xf>
    <xf numFmtId="0" fontId="61" fillId="35" borderId="15" xfId="0" applyFont="1" applyFill="1" applyBorder="1" applyAlignment="1" applyProtection="1">
      <alignment horizontal="left"/>
      <protection locked="0"/>
    </xf>
    <xf numFmtId="167" fontId="63" fillId="36" borderId="16" xfId="0" applyNumberFormat="1" applyFont="1" applyFill="1" applyBorder="1" applyAlignment="1" applyProtection="1">
      <alignment horizontal="left"/>
      <protection locked="0"/>
    </xf>
    <xf numFmtId="167" fontId="63" fillId="36" borderId="17" xfId="0" applyNumberFormat="1" applyFont="1" applyFill="1" applyBorder="1" applyAlignment="1" applyProtection="1">
      <alignment horizontal="left"/>
      <protection locked="0"/>
    </xf>
    <xf numFmtId="167" fontId="63" fillId="36" borderId="18" xfId="0" applyNumberFormat="1" applyFont="1" applyFill="1" applyBorder="1" applyAlignment="1" applyProtection="1">
      <alignment horizontal="left"/>
      <protection locked="0"/>
    </xf>
    <xf numFmtId="0" fontId="60" fillId="33" borderId="16" xfId="0" applyFont="1" applyFill="1" applyBorder="1" applyAlignment="1" applyProtection="1">
      <alignment horizontal="left"/>
      <protection locked="0"/>
    </xf>
    <xf numFmtId="0" fontId="60" fillId="33" borderId="17" xfId="0" applyFont="1" applyFill="1" applyBorder="1" applyAlignment="1" applyProtection="1">
      <alignment horizontal="left"/>
      <protection locked="0"/>
    </xf>
    <xf numFmtId="0" fontId="60" fillId="33" borderId="18" xfId="0" applyFont="1" applyFill="1" applyBorder="1" applyAlignment="1" applyProtection="1">
      <alignment horizontal="left"/>
      <protection locked="0"/>
    </xf>
    <xf numFmtId="0" fontId="60" fillId="33" borderId="16" xfId="0" applyFont="1" applyFill="1" applyBorder="1" applyAlignment="1" applyProtection="1">
      <alignment horizontal="left" vertical="top"/>
      <protection locked="0"/>
    </xf>
    <xf numFmtId="0" fontId="60" fillId="33" borderId="17" xfId="0" applyFont="1" applyFill="1" applyBorder="1" applyAlignment="1" applyProtection="1">
      <alignment horizontal="left" vertical="top"/>
      <protection locked="0"/>
    </xf>
    <xf numFmtId="0" fontId="60" fillId="33" borderId="18" xfId="0" applyFont="1" applyFill="1" applyBorder="1" applyAlignment="1" applyProtection="1">
      <alignment horizontal="left" vertical="top"/>
      <protection locked="0"/>
    </xf>
    <xf numFmtId="0" fontId="63" fillId="36" borderId="16" xfId="0" applyFont="1" applyFill="1" applyBorder="1" applyAlignment="1" applyProtection="1">
      <alignment horizontal="left"/>
      <protection locked="0"/>
    </xf>
    <xf numFmtId="0" fontId="63" fillId="36" borderId="17" xfId="0" applyFont="1" applyFill="1" applyBorder="1" applyAlignment="1" applyProtection="1">
      <alignment horizontal="left"/>
      <protection locked="0"/>
    </xf>
    <xf numFmtId="0" fontId="63" fillId="36" borderId="18" xfId="0" applyFont="1" applyFill="1" applyBorder="1" applyAlignment="1" applyProtection="1">
      <alignment horizontal="left"/>
      <protection locked="0"/>
    </xf>
    <xf numFmtId="0" fontId="60" fillId="33" borderId="19" xfId="0" applyFont="1" applyFill="1" applyBorder="1" applyAlignment="1" applyProtection="1">
      <alignment horizontal="left"/>
      <protection locked="0"/>
    </xf>
    <xf numFmtId="0" fontId="60" fillId="33" borderId="13" xfId="0" applyFont="1" applyFill="1" applyBorder="1" applyAlignment="1" applyProtection="1">
      <alignment horizontal="left"/>
      <protection locked="0"/>
    </xf>
    <xf numFmtId="0" fontId="59" fillId="33" borderId="0" xfId="0" applyFont="1" applyFill="1" applyAlignment="1">
      <alignment horizontal="right" vertical="center" wrapText="1"/>
    </xf>
    <xf numFmtId="0" fontId="59" fillId="33" borderId="20" xfId="0" applyFont="1" applyFill="1" applyBorder="1" applyAlignment="1">
      <alignment horizontal="right" vertical="center" wrapText="1"/>
    </xf>
    <xf numFmtId="0" fontId="60" fillId="5" borderId="16" xfId="0" applyFont="1" applyFill="1" applyBorder="1" applyAlignment="1" applyProtection="1">
      <alignment horizontal="left"/>
      <protection locked="0"/>
    </xf>
    <xf numFmtId="0" fontId="60" fillId="5" borderId="17" xfId="0" applyFont="1" applyFill="1" applyBorder="1" applyAlignment="1" applyProtection="1">
      <alignment horizontal="left"/>
      <protection locked="0"/>
    </xf>
    <xf numFmtId="0" fontId="60" fillId="5" borderId="18" xfId="0" applyFont="1" applyFill="1" applyBorder="1" applyAlignment="1" applyProtection="1">
      <alignment horizontal="left"/>
      <protection locked="0"/>
    </xf>
    <xf numFmtId="0" fontId="60" fillId="5" borderId="19" xfId="0" applyFont="1" applyFill="1" applyBorder="1" applyAlignment="1" applyProtection="1">
      <alignment horizontal="left"/>
      <protection locked="0"/>
    </xf>
    <xf numFmtId="0" fontId="60" fillId="5" borderId="13" xfId="0" applyFont="1" applyFill="1" applyBorder="1" applyAlignment="1" applyProtection="1">
      <alignment horizontal="left"/>
      <protection locked="0"/>
    </xf>
    <xf numFmtId="0" fontId="60" fillId="5" borderId="21" xfId="0" applyFont="1" applyFill="1" applyBorder="1" applyAlignment="1" applyProtection="1">
      <alignment horizontal="left"/>
      <protection locked="0"/>
    </xf>
    <xf numFmtId="0" fontId="76" fillId="35" borderId="0" xfId="45" applyFont="1" applyFill="1" applyAlignment="1" applyProtection="1">
      <alignment horizontal="center"/>
      <protection locked="0"/>
    </xf>
    <xf numFmtId="0" fontId="77" fillId="0" borderId="0" xfId="0" applyFont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0</xdr:rowOff>
    </xdr:from>
    <xdr:to>
      <xdr:col>4</xdr:col>
      <xdr:colOff>1952625</xdr:colOff>
      <xdr:row>1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1943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0</xdr:row>
      <xdr:rowOff>714375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choeur.musique.ac-creteil.fr/" TargetMode="External" /><Relationship Id="rId2" Type="http://schemas.openxmlformats.org/officeDocument/2006/relationships/hyperlink" Target="http://www.musichoeur.madiiteq.eu/crbst_53.html" TargetMode="External" /><Relationship Id="rId3" Type="http://schemas.openxmlformats.org/officeDocument/2006/relationships/hyperlink" Target="http://www.musichoeur.madiiteq.eu/" TargetMode="External" /><Relationship Id="rId4" Type="http://schemas.openxmlformats.org/officeDocument/2006/relationships/hyperlink" Target="http://www.musichoeur.madiiteq.eu/crbst_53.html" TargetMode="External" /><Relationship Id="rId5" Type="http://schemas.openxmlformats.org/officeDocument/2006/relationships/hyperlink" Target="mailto:fjouanny@madiiteq.eu?subject=Demande%20de%20Renseignements%20-%20Fiche%20mat&#233;riel%20Musichoeur" TargetMode="External" /><Relationship Id="rId6" Type="http://schemas.openxmlformats.org/officeDocument/2006/relationships/hyperlink" Target="mailto:pgverny@gmail.com?subject=Demande%20de%20Renseignements%20-%20Fiche%20mat&#233;riel%20Musichoeur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10" zoomScaleNormal="110" zoomScalePageLayoutView="160" workbookViewId="0" topLeftCell="A29">
      <selection activeCell="C55" sqref="C55:E55"/>
    </sheetView>
  </sheetViews>
  <sheetFormatPr defaultColWidth="11.421875" defaultRowHeight="15"/>
  <cols>
    <col min="1" max="1" width="2.8515625" style="0" customWidth="1"/>
    <col min="2" max="2" width="20.140625" style="0" customWidth="1"/>
    <col min="3" max="3" width="23.421875" style="0" customWidth="1"/>
    <col min="4" max="4" width="21.140625" style="0" customWidth="1"/>
    <col min="5" max="5" width="29.28125" style="0" customWidth="1"/>
  </cols>
  <sheetData>
    <row r="1" ht="57" customHeight="1">
      <c r="D1" s="1"/>
    </row>
    <row r="2" spans="1:5" s="10" customFormat="1" ht="10.5" customHeight="1">
      <c r="A2" s="58" t="s">
        <v>1</v>
      </c>
      <c r="B2" s="58"/>
      <c r="C2" s="58"/>
      <c r="D2" s="59" t="s">
        <v>0</v>
      </c>
      <c r="E2" s="59"/>
    </row>
    <row r="3" spans="1:5" s="10" customFormat="1" ht="10.5" customHeight="1">
      <c r="A3" s="10" t="s">
        <v>5</v>
      </c>
      <c r="E3" s="11" t="s">
        <v>4</v>
      </c>
    </row>
    <row r="4" spans="1:5" s="10" customFormat="1" ht="10.5" customHeight="1">
      <c r="A4" s="10" t="s">
        <v>2</v>
      </c>
      <c r="E4" s="11" t="s">
        <v>6</v>
      </c>
    </row>
    <row r="5" spans="1:5" s="10" customFormat="1" ht="10.5" customHeight="1">
      <c r="A5" s="58" t="s">
        <v>3</v>
      </c>
      <c r="B5" s="58"/>
      <c r="E5" s="35" t="s">
        <v>7</v>
      </c>
    </row>
    <row r="6" spans="1:5" ht="4.5" customHeight="1">
      <c r="A6" s="4"/>
      <c r="B6" s="5"/>
      <c r="C6" s="5"/>
      <c r="D6" s="5"/>
      <c r="E6" s="5"/>
    </row>
    <row r="7" spans="1:5" s="15" customFormat="1" ht="15">
      <c r="A7" s="13" t="s">
        <v>16</v>
      </c>
      <c r="B7" s="14"/>
      <c r="C7" s="14"/>
      <c r="D7" s="14"/>
      <c r="E7" s="14"/>
    </row>
    <row r="8" spans="1:5" s="19" customFormat="1" ht="15" customHeight="1" thickBot="1">
      <c r="A8" s="18"/>
      <c r="B8" s="12" t="s">
        <v>8</v>
      </c>
      <c r="C8" s="31" t="s">
        <v>32</v>
      </c>
      <c r="D8" s="12" t="s">
        <v>11</v>
      </c>
      <c r="E8" s="32" t="s">
        <v>33</v>
      </c>
    </row>
    <row r="9" spans="1:5" s="19" customFormat="1" ht="15" customHeight="1" thickBot="1">
      <c r="A9" s="18"/>
      <c r="B9" s="12" t="s">
        <v>9</v>
      </c>
      <c r="C9" s="31" t="s">
        <v>29</v>
      </c>
      <c r="D9" s="12" t="s">
        <v>12</v>
      </c>
      <c r="E9" s="32" t="s">
        <v>34</v>
      </c>
    </row>
    <row r="10" spans="1:5" ht="21" thickBot="1">
      <c r="A10" s="2"/>
      <c r="B10" s="12" t="s">
        <v>10</v>
      </c>
      <c r="C10" s="31" t="s">
        <v>31</v>
      </c>
      <c r="D10" s="26" t="s">
        <v>13</v>
      </c>
      <c r="E10" s="33" t="s">
        <v>35</v>
      </c>
    </row>
    <row r="11" spans="1:5" s="19" customFormat="1" ht="15" customHeight="1" thickBot="1">
      <c r="A11" s="18"/>
      <c r="B11" s="12" t="s">
        <v>14</v>
      </c>
      <c r="C11" s="31" t="s">
        <v>30</v>
      </c>
      <c r="D11" s="12" t="s">
        <v>28</v>
      </c>
      <c r="E11" s="32" t="s">
        <v>36</v>
      </c>
    </row>
    <row r="12" spans="1:5" ht="4.5" customHeight="1">
      <c r="A12" s="4"/>
      <c r="B12" s="5"/>
      <c r="C12" s="5"/>
      <c r="D12" s="5"/>
      <c r="E12" s="5"/>
    </row>
    <row r="13" spans="1:5" s="15" customFormat="1" ht="15">
      <c r="A13" s="16" t="s">
        <v>15</v>
      </c>
      <c r="B13" s="17"/>
      <c r="C13" s="17"/>
      <c r="D13" s="17"/>
      <c r="E13" s="17"/>
    </row>
    <row r="14" spans="1:5" s="21" customFormat="1" ht="14.25" thickBot="1">
      <c r="A14" s="20"/>
      <c r="B14" s="22" t="s">
        <v>17</v>
      </c>
      <c r="C14" s="78" t="s">
        <v>37</v>
      </c>
      <c r="D14" s="79"/>
      <c r="E14" s="80"/>
    </row>
    <row r="15" spans="1:5" s="21" customFormat="1" ht="14.25" thickBot="1">
      <c r="A15" s="20"/>
      <c r="B15" s="22" t="s">
        <v>18</v>
      </c>
      <c r="C15" s="81" t="s">
        <v>38</v>
      </c>
      <c r="D15" s="82"/>
      <c r="E15" s="83"/>
    </row>
    <row r="16" spans="1:5" s="21" customFormat="1" ht="14.25" thickBot="1">
      <c r="A16" s="20"/>
      <c r="B16" s="22" t="s">
        <v>19</v>
      </c>
      <c r="C16" s="81" t="s">
        <v>39</v>
      </c>
      <c r="D16" s="82"/>
      <c r="E16" s="83"/>
    </row>
    <row r="17" spans="1:5" ht="5.25" customHeight="1">
      <c r="A17" s="4"/>
      <c r="B17" s="5"/>
      <c r="C17" s="5"/>
      <c r="D17" s="5"/>
      <c r="E17" s="5"/>
    </row>
    <row r="18" spans="1:5" ht="15">
      <c r="A18" s="23" t="s">
        <v>20</v>
      </c>
      <c r="B18" s="3"/>
      <c r="C18" s="3"/>
      <c r="D18" s="3"/>
      <c r="E18" s="3"/>
    </row>
    <row r="19" spans="1:5" s="6" customFormat="1" ht="14.25" thickBot="1">
      <c r="A19" s="24"/>
      <c r="B19" s="25" t="s">
        <v>21</v>
      </c>
      <c r="C19" s="65" t="s">
        <v>40</v>
      </c>
      <c r="D19" s="66"/>
      <c r="E19" s="67"/>
    </row>
    <row r="20" spans="1:5" s="6" customFormat="1" ht="14.25" customHeight="1" thickBot="1">
      <c r="A20" s="24"/>
      <c r="B20" s="25" t="s">
        <v>22</v>
      </c>
      <c r="C20" s="74" t="s">
        <v>41</v>
      </c>
      <c r="D20" s="75"/>
      <c r="E20" s="34" t="s">
        <v>47</v>
      </c>
    </row>
    <row r="21" spans="1:5" s="6" customFormat="1" ht="14.25" thickBot="1">
      <c r="A21" s="24"/>
      <c r="B21" s="25" t="s">
        <v>23</v>
      </c>
      <c r="C21" s="65" t="s">
        <v>42</v>
      </c>
      <c r="D21" s="66"/>
      <c r="E21" s="67"/>
    </row>
    <row r="22" spans="1:5" s="6" customFormat="1" ht="14.25" thickBot="1">
      <c r="A22" s="24"/>
      <c r="B22" s="25" t="s">
        <v>14</v>
      </c>
      <c r="C22" s="65" t="s">
        <v>43</v>
      </c>
      <c r="D22" s="66"/>
      <c r="E22" s="67"/>
    </row>
    <row r="23" spans="1:5" s="6" customFormat="1" ht="25.5" customHeight="1" thickBot="1">
      <c r="A23" s="76" t="s">
        <v>44</v>
      </c>
      <c r="B23" s="77"/>
      <c r="C23" s="68" t="s">
        <v>45</v>
      </c>
      <c r="D23" s="69"/>
      <c r="E23" s="70"/>
    </row>
    <row r="24" spans="1:5" ht="6" customHeight="1">
      <c r="A24" s="4"/>
      <c r="B24" s="5"/>
      <c r="C24" s="5"/>
      <c r="D24" s="5"/>
      <c r="E24" s="5"/>
    </row>
    <row r="25" spans="1:5" ht="15">
      <c r="A25" s="28" t="s">
        <v>88</v>
      </c>
      <c r="B25" s="9"/>
      <c r="C25" s="9"/>
      <c r="D25" s="84" t="s">
        <v>89</v>
      </c>
      <c r="E25" s="84"/>
    </row>
    <row r="26" spans="1:5" s="10" customFormat="1" ht="15.75" customHeight="1" thickBot="1">
      <c r="A26" s="27"/>
      <c r="B26" s="60"/>
      <c r="C26" s="61"/>
      <c r="D26" s="60"/>
      <c r="E26" s="61"/>
    </row>
    <row r="27" spans="1:5" s="10" customFormat="1" ht="12" thickBot="1">
      <c r="A27" s="27"/>
      <c r="B27" s="60"/>
      <c r="C27" s="61"/>
      <c r="D27" s="60"/>
      <c r="E27" s="61"/>
    </row>
    <row r="28" spans="1:5" s="10" customFormat="1" ht="12" thickBot="1">
      <c r="A28" s="27"/>
      <c r="B28" s="60"/>
      <c r="C28" s="61"/>
      <c r="D28" s="60"/>
      <c r="E28" s="61"/>
    </row>
    <row r="29" spans="1:5" s="10" customFormat="1" ht="12" thickBot="1">
      <c r="A29" s="27"/>
      <c r="B29" s="60"/>
      <c r="C29" s="61"/>
      <c r="D29" s="60"/>
      <c r="E29" s="61"/>
    </row>
    <row r="30" spans="1:5" s="10" customFormat="1" ht="12" thickBot="1">
      <c r="A30" s="27"/>
      <c r="B30" s="60"/>
      <c r="C30" s="61"/>
      <c r="D30" s="60"/>
      <c r="E30" s="61"/>
    </row>
    <row r="31" spans="1:5" s="10" customFormat="1" ht="12" thickBot="1">
      <c r="A31" s="27"/>
      <c r="B31" s="60"/>
      <c r="C31" s="61"/>
      <c r="D31" s="60"/>
      <c r="E31" s="61"/>
    </row>
    <row r="32" spans="1:5" s="10" customFormat="1" ht="12" thickBot="1">
      <c r="A32" s="27"/>
      <c r="B32" s="60"/>
      <c r="C32" s="61"/>
      <c r="D32" s="60"/>
      <c r="E32" s="61"/>
    </row>
    <row r="33" spans="1:5" s="10" customFormat="1" ht="12" thickBot="1">
      <c r="A33" s="27"/>
      <c r="B33" s="60"/>
      <c r="C33" s="61"/>
      <c r="D33" s="60"/>
      <c r="E33" s="61"/>
    </row>
    <row r="34" spans="1:5" s="10" customFormat="1" ht="12" thickBot="1">
      <c r="A34" s="27"/>
      <c r="B34" s="60"/>
      <c r="C34" s="61"/>
      <c r="D34" s="60"/>
      <c r="E34" s="61"/>
    </row>
    <row r="35" spans="1:5" s="10" customFormat="1" ht="12" thickBot="1">
      <c r="A35" s="27"/>
      <c r="B35" s="60"/>
      <c r="C35" s="61"/>
      <c r="D35" s="60"/>
      <c r="E35" s="61"/>
    </row>
    <row r="36" spans="1:5" s="10" customFormat="1" ht="12" thickBot="1">
      <c r="A36" s="27"/>
      <c r="B36" s="60"/>
      <c r="C36" s="61"/>
      <c r="D36" s="60"/>
      <c r="E36" s="61"/>
    </row>
    <row r="37" spans="1:5" s="10" customFormat="1" ht="12" thickBot="1">
      <c r="A37" s="27"/>
      <c r="B37" s="60"/>
      <c r="C37" s="61"/>
      <c r="D37" s="60"/>
      <c r="E37" s="61"/>
    </row>
    <row r="38" spans="1:5" s="10" customFormat="1" ht="12" thickBot="1">
      <c r="A38" s="27"/>
      <c r="B38" s="60"/>
      <c r="C38" s="61"/>
      <c r="D38" s="60"/>
      <c r="E38" s="61"/>
    </row>
    <row r="39" spans="1:5" s="10" customFormat="1" ht="12" thickBot="1">
      <c r="A39" s="27"/>
      <c r="B39" s="60"/>
      <c r="C39" s="61"/>
      <c r="D39" s="60"/>
      <c r="E39" s="61"/>
    </row>
    <row r="40" spans="1:5" s="10" customFormat="1" ht="12" thickBot="1">
      <c r="A40" s="27"/>
      <c r="B40" s="60"/>
      <c r="C40" s="61"/>
      <c r="D40" s="60"/>
      <c r="E40" s="61"/>
    </row>
    <row r="41" spans="1:5" s="10" customFormat="1" ht="12" thickBot="1">
      <c r="A41" s="27"/>
      <c r="B41" s="60"/>
      <c r="C41" s="61"/>
      <c r="D41" s="60"/>
      <c r="E41" s="61"/>
    </row>
    <row r="42" spans="1:5" s="10" customFormat="1" ht="12" thickBot="1">
      <c r="A42" s="27"/>
      <c r="B42" s="60"/>
      <c r="C42" s="61"/>
      <c r="D42" s="60"/>
      <c r="E42" s="61"/>
    </row>
    <row r="43" spans="1:5" s="10" customFormat="1" ht="12" thickBot="1">
      <c r="A43" s="27"/>
      <c r="B43" s="60"/>
      <c r="C43" s="61"/>
      <c r="D43" s="60"/>
      <c r="E43" s="61"/>
    </row>
    <row r="44" spans="1:5" s="10" customFormat="1" ht="12" thickBot="1">
      <c r="A44" s="27"/>
      <c r="B44" s="60"/>
      <c r="C44" s="61"/>
      <c r="D44" s="60"/>
      <c r="E44" s="61"/>
    </row>
    <row r="45" spans="1:5" s="10" customFormat="1" ht="12" thickBot="1">
      <c r="A45" s="27"/>
      <c r="B45" s="60"/>
      <c r="C45" s="61"/>
      <c r="D45" s="60"/>
      <c r="E45" s="61"/>
    </row>
    <row r="46" spans="1:5" s="6" customFormat="1" ht="3.75" customHeight="1">
      <c r="A46" s="7"/>
      <c r="B46" s="8"/>
      <c r="C46" s="8"/>
      <c r="D46" s="8"/>
      <c r="E46" s="8"/>
    </row>
    <row r="47" spans="1:5" ht="15">
      <c r="A47" s="23" t="s">
        <v>24</v>
      </c>
      <c r="B47" s="3"/>
      <c r="C47" s="3"/>
      <c r="D47" s="3"/>
      <c r="E47" s="3"/>
    </row>
    <row r="48" spans="1:5" s="6" customFormat="1" ht="14.25" thickBot="1">
      <c r="A48" s="24"/>
      <c r="B48" s="25" t="s">
        <v>25</v>
      </c>
      <c r="C48" s="65" t="s">
        <v>40</v>
      </c>
      <c r="D48" s="66"/>
      <c r="E48" s="67"/>
    </row>
    <row r="49" spans="1:5" s="6" customFormat="1" ht="14.25" customHeight="1" thickBot="1">
      <c r="A49" s="24"/>
      <c r="B49" s="25" t="s">
        <v>22</v>
      </c>
      <c r="C49" s="74" t="s">
        <v>41</v>
      </c>
      <c r="D49" s="75"/>
      <c r="E49" s="34" t="s">
        <v>47</v>
      </c>
    </row>
    <row r="50" spans="1:5" s="6" customFormat="1" ht="14.25" thickBot="1">
      <c r="A50" s="24"/>
      <c r="B50" s="25" t="s">
        <v>23</v>
      </c>
      <c r="C50" s="65" t="s">
        <v>42</v>
      </c>
      <c r="D50" s="66"/>
      <c r="E50" s="67"/>
    </row>
    <row r="51" spans="1:5" s="6" customFormat="1" ht="14.25" thickBot="1">
      <c r="A51" s="24"/>
      <c r="B51" s="25" t="s">
        <v>14</v>
      </c>
      <c r="C51" s="65" t="s">
        <v>43</v>
      </c>
      <c r="D51" s="66"/>
      <c r="E51" s="67"/>
    </row>
    <row r="52" spans="1:5" s="6" customFormat="1" ht="25.5" customHeight="1" thickBot="1">
      <c r="A52" s="76" t="s">
        <v>46</v>
      </c>
      <c r="B52" s="77"/>
      <c r="C52" s="68" t="s">
        <v>45</v>
      </c>
      <c r="D52" s="69"/>
      <c r="E52" s="70"/>
    </row>
    <row r="53" spans="1:5" ht="6" customHeight="1">
      <c r="A53" s="4"/>
      <c r="B53" s="5"/>
      <c r="C53" s="5"/>
      <c r="D53" s="5"/>
      <c r="E53" s="5"/>
    </row>
    <row r="54" spans="1:5" s="15" customFormat="1" ht="15.75" thickBot="1">
      <c r="A54" s="29"/>
      <c r="B54" s="30" t="s">
        <v>26</v>
      </c>
      <c r="C54" s="71"/>
      <c r="D54" s="72"/>
      <c r="E54" s="73"/>
    </row>
    <row r="55" spans="1:5" s="15" customFormat="1" ht="15.75" thickBot="1">
      <c r="A55" s="29"/>
      <c r="B55" s="30" t="s">
        <v>27</v>
      </c>
      <c r="C55" s="62"/>
      <c r="D55" s="63"/>
      <c r="E55" s="64"/>
    </row>
  </sheetData>
  <sheetProtection password="805F" sheet="1" selectLockedCells="1"/>
  <mergeCells count="61">
    <mergeCell ref="C20:D20"/>
    <mergeCell ref="A23:B23"/>
    <mergeCell ref="B26:C26"/>
    <mergeCell ref="D26:E26"/>
    <mergeCell ref="A5:B5"/>
    <mergeCell ref="D25:E25"/>
    <mergeCell ref="A52:B52"/>
    <mergeCell ref="B42:C42"/>
    <mergeCell ref="D42:E42"/>
    <mergeCell ref="C14:E14"/>
    <mergeCell ref="C15:E15"/>
    <mergeCell ref="C16:E16"/>
    <mergeCell ref="C19:E19"/>
    <mergeCell ref="C21:E21"/>
    <mergeCell ref="C22:E22"/>
    <mergeCell ref="C23:E23"/>
    <mergeCell ref="C55:E55"/>
    <mergeCell ref="C48:E48"/>
    <mergeCell ref="C50:E50"/>
    <mergeCell ref="C51:E51"/>
    <mergeCell ref="C52:E52"/>
    <mergeCell ref="C54:E54"/>
    <mergeCell ref="C49:D49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8:C38"/>
    <mergeCell ref="D38:E38"/>
    <mergeCell ref="B33:C33"/>
    <mergeCell ref="D33:E33"/>
    <mergeCell ref="B34:C34"/>
    <mergeCell ref="D34:E34"/>
    <mergeCell ref="B35:C35"/>
    <mergeCell ref="D35:E35"/>
    <mergeCell ref="B45:C45"/>
    <mergeCell ref="D45:E45"/>
    <mergeCell ref="B39:C39"/>
    <mergeCell ref="D39:E39"/>
    <mergeCell ref="B40:C40"/>
    <mergeCell ref="D40:E40"/>
    <mergeCell ref="B41:C41"/>
    <mergeCell ref="D41:E41"/>
    <mergeCell ref="A2:C2"/>
    <mergeCell ref="D2:E2"/>
    <mergeCell ref="B43:C43"/>
    <mergeCell ref="D43:E43"/>
    <mergeCell ref="B44:C44"/>
    <mergeCell ref="D44:E44"/>
    <mergeCell ref="B36:C36"/>
    <mergeCell ref="D36:E36"/>
    <mergeCell ref="B37:C37"/>
    <mergeCell ref="D37:E37"/>
  </mergeCells>
  <hyperlinks>
    <hyperlink ref="A2" r:id="rId1" display="http://www.musichoeur.musique.ac-creteil.fr/"/>
    <hyperlink ref="E20" r:id="rId2" display="Plan d'accès au Parc Matériel de Choisy"/>
    <hyperlink ref="D2" r:id="rId3" display="http://www.musichoeur.madiiteq.eu/"/>
    <hyperlink ref="E49" r:id="rId4" display="Plan d'accès au Parc Matériel de Choisy"/>
    <hyperlink ref="E5" r:id="rId5" display="Mail : fjouanny@madiiteq.eu"/>
    <hyperlink ref="A5:B5" r:id="rId6" display="Mail : pgverny@gmail.com"/>
    <hyperlink ref="D25:E25" location="'Liste du matériel'!A1" display="(Liste disponible dans le deuxième onglet de ce document, en bas de la fenêtre)"/>
  </hyperlinks>
  <printOptions/>
  <pageMargins left="0.2362204724409449" right="0.2362204724409449" top="0.7480314960629921" bottom="0.1968503937007874" header="0.31496062992125984" footer="0"/>
  <pageSetup horizontalDpi="600" verticalDpi="600" orientation="portrait" paperSize="9" r:id="rId8"/>
  <headerFooter>
    <oddHeader>&amp;C&amp;"-,Gras"&amp;14FICHE DE PRÊT DE MATERIEL DE SONORISATION</oddHead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11.421875" defaultRowHeight="15"/>
  <cols>
    <col min="1" max="1" width="15.28125" style="37" customWidth="1"/>
    <col min="2" max="2" width="66.57421875" style="44" bestFit="1" customWidth="1"/>
    <col min="3" max="3" width="92.140625" style="41" customWidth="1"/>
    <col min="4" max="4" width="15.8515625" style="46" customWidth="1"/>
    <col min="5" max="5" width="15.7109375" style="57" customWidth="1"/>
    <col min="6" max="16384" width="11.57421875" style="36" customWidth="1"/>
  </cols>
  <sheetData>
    <row r="1" spans="1:5" s="38" customFormat="1" ht="33.75">
      <c r="A1" s="38" t="s">
        <v>87</v>
      </c>
      <c r="B1" s="42" t="s">
        <v>95</v>
      </c>
      <c r="C1" s="40" t="s">
        <v>90</v>
      </c>
      <c r="D1" s="45" t="s">
        <v>194</v>
      </c>
      <c r="E1" s="56" t="s">
        <v>197</v>
      </c>
    </row>
    <row r="2" spans="1:2" ht="15">
      <c r="A2" s="39" t="s">
        <v>48</v>
      </c>
      <c r="B2" s="43"/>
    </row>
    <row r="3" spans="2:5" ht="30">
      <c r="B3" s="44" t="s">
        <v>91</v>
      </c>
      <c r="C3" s="41" t="s">
        <v>98</v>
      </c>
      <c r="D3" s="46">
        <v>6</v>
      </c>
      <c r="E3" s="57">
        <v>25</v>
      </c>
    </row>
    <row r="4" spans="2:5" ht="30">
      <c r="B4" s="44" t="s">
        <v>92</v>
      </c>
      <c r="C4" s="41" t="s">
        <v>97</v>
      </c>
      <c r="D4" s="46">
        <v>7.5</v>
      </c>
      <c r="E4" s="57">
        <v>30</v>
      </c>
    </row>
    <row r="5" spans="2:5" ht="30">
      <c r="B5" s="44" t="s">
        <v>93</v>
      </c>
      <c r="C5" s="41" t="s">
        <v>96</v>
      </c>
      <c r="D5" s="46">
        <v>5</v>
      </c>
      <c r="E5" s="57">
        <v>20</v>
      </c>
    </row>
    <row r="6" spans="2:5" ht="30">
      <c r="B6" s="44" t="s">
        <v>94</v>
      </c>
      <c r="C6" s="41" t="s">
        <v>99</v>
      </c>
      <c r="D6" s="46">
        <v>3</v>
      </c>
      <c r="E6" s="57">
        <v>15</v>
      </c>
    </row>
    <row r="8" spans="1:2" ht="15">
      <c r="A8" s="39" t="s">
        <v>49</v>
      </c>
      <c r="B8" s="43"/>
    </row>
    <row r="9" spans="2:5" ht="30">
      <c r="B9" s="44" t="s">
        <v>102</v>
      </c>
      <c r="C9" s="41" t="s">
        <v>100</v>
      </c>
      <c r="D9" s="46">
        <v>3</v>
      </c>
      <c r="E9" s="57">
        <v>15</v>
      </c>
    </row>
    <row r="10" spans="2:5" ht="30">
      <c r="B10" s="44" t="s">
        <v>103</v>
      </c>
      <c r="C10" s="41" t="s">
        <v>101</v>
      </c>
      <c r="D10" s="46">
        <v>3</v>
      </c>
      <c r="E10" s="57">
        <v>15</v>
      </c>
    </row>
    <row r="11" spans="2:5" ht="30">
      <c r="B11" s="44" t="s">
        <v>105</v>
      </c>
      <c r="C11" s="41" t="s">
        <v>104</v>
      </c>
      <c r="D11" s="46">
        <v>3</v>
      </c>
      <c r="E11" s="57">
        <v>15</v>
      </c>
    </row>
    <row r="12" spans="2:5" ht="30">
      <c r="B12" s="44" t="s">
        <v>107</v>
      </c>
      <c r="C12" s="41" t="s">
        <v>106</v>
      </c>
      <c r="D12" s="46">
        <v>12</v>
      </c>
      <c r="E12" s="57">
        <v>50</v>
      </c>
    </row>
    <row r="13" spans="2:5" ht="15">
      <c r="B13" s="44" t="s">
        <v>50</v>
      </c>
      <c r="C13" s="41" t="s">
        <v>50</v>
      </c>
      <c r="D13" s="46">
        <v>5</v>
      </c>
      <c r="E13" s="57">
        <v>20</v>
      </c>
    </row>
    <row r="14" spans="2:5" ht="45">
      <c r="B14" s="44" t="s">
        <v>108</v>
      </c>
      <c r="C14" s="41" t="s">
        <v>109</v>
      </c>
      <c r="D14" s="46">
        <v>25</v>
      </c>
      <c r="E14" s="57">
        <v>100</v>
      </c>
    </row>
    <row r="16" spans="1:2" ht="15">
      <c r="A16" s="39" t="s">
        <v>51</v>
      </c>
      <c r="B16" s="43"/>
    </row>
    <row r="17" spans="2:5" ht="30">
      <c r="B17" s="44" t="s">
        <v>110</v>
      </c>
      <c r="C17" s="41" t="s">
        <v>111</v>
      </c>
      <c r="D17" s="46">
        <v>6</v>
      </c>
      <c r="E17" s="57">
        <v>24</v>
      </c>
    </row>
    <row r="18" spans="2:5" ht="30">
      <c r="B18" s="44" t="s">
        <v>114</v>
      </c>
      <c r="C18" s="41" t="s">
        <v>112</v>
      </c>
      <c r="D18" s="46">
        <v>6</v>
      </c>
      <c r="E18" s="57">
        <v>24</v>
      </c>
    </row>
    <row r="19" spans="2:5" ht="30">
      <c r="B19" s="44" t="s">
        <v>115</v>
      </c>
      <c r="C19" s="41" t="s">
        <v>113</v>
      </c>
      <c r="D19" s="46">
        <v>6</v>
      </c>
      <c r="E19" s="57">
        <v>24</v>
      </c>
    </row>
    <row r="20" spans="2:5" ht="30">
      <c r="B20" s="44" t="s">
        <v>116</v>
      </c>
      <c r="C20" s="41" t="s">
        <v>52</v>
      </c>
      <c r="D20" s="46">
        <v>12</v>
      </c>
      <c r="E20" s="57">
        <v>48</v>
      </c>
    </row>
    <row r="21" spans="2:5" ht="30">
      <c r="B21" s="44" t="s">
        <v>117</v>
      </c>
      <c r="C21" s="41" t="s">
        <v>53</v>
      </c>
      <c r="D21" s="46">
        <v>12</v>
      </c>
      <c r="E21" s="57">
        <v>48</v>
      </c>
    </row>
    <row r="22" spans="2:5" ht="30">
      <c r="B22" s="44" t="s">
        <v>121</v>
      </c>
      <c r="C22" s="41" t="s">
        <v>54</v>
      </c>
      <c r="D22" s="46">
        <v>12</v>
      </c>
      <c r="E22" s="57">
        <v>48</v>
      </c>
    </row>
    <row r="23" spans="2:5" ht="30">
      <c r="B23" s="44" t="s">
        <v>118</v>
      </c>
      <c r="C23" s="41" t="s">
        <v>55</v>
      </c>
      <c r="D23" s="46">
        <v>12</v>
      </c>
      <c r="E23" s="57">
        <v>48</v>
      </c>
    </row>
    <row r="24" spans="2:5" ht="30">
      <c r="B24" s="44" t="s">
        <v>119</v>
      </c>
      <c r="C24" s="41" t="s">
        <v>56</v>
      </c>
      <c r="D24" s="46">
        <v>12</v>
      </c>
      <c r="E24" s="57">
        <v>48</v>
      </c>
    </row>
    <row r="25" spans="2:5" ht="30">
      <c r="B25" s="44" t="s">
        <v>120</v>
      </c>
      <c r="C25" s="41" t="s">
        <v>57</v>
      </c>
      <c r="D25" s="46">
        <v>12</v>
      </c>
      <c r="E25" s="57">
        <v>48</v>
      </c>
    </row>
    <row r="26" spans="2:5" ht="30">
      <c r="B26" s="44" t="s">
        <v>122</v>
      </c>
      <c r="C26" s="41" t="s">
        <v>58</v>
      </c>
      <c r="D26" s="46">
        <v>3</v>
      </c>
      <c r="E26" s="57">
        <v>14</v>
      </c>
    </row>
    <row r="27" spans="2:5" ht="15">
      <c r="B27" s="44" t="s">
        <v>123</v>
      </c>
      <c r="C27" s="41" t="s">
        <v>59</v>
      </c>
      <c r="D27" s="46">
        <v>3</v>
      </c>
      <c r="E27" s="57">
        <v>14</v>
      </c>
    </row>
    <row r="28" spans="2:5" ht="15">
      <c r="B28" s="44" t="s">
        <v>124</v>
      </c>
      <c r="C28" s="41" t="s">
        <v>60</v>
      </c>
      <c r="D28" s="46">
        <v>3</v>
      </c>
      <c r="E28" s="57">
        <v>14</v>
      </c>
    </row>
    <row r="29" spans="2:5" ht="15">
      <c r="B29" s="44" t="s">
        <v>125</v>
      </c>
      <c r="C29" s="41" t="s">
        <v>60</v>
      </c>
      <c r="D29" s="46">
        <v>3</v>
      </c>
      <c r="E29" s="57">
        <v>14</v>
      </c>
    </row>
    <row r="30" spans="2:5" ht="30">
      <c r="B30" s="44" t="s">
        <v>61</v>
      </c>
      <c r="C30" s="41" t="s">
        <v>126</v>
      </c>
      <c r="D30" s="46">
        <v>2.5</v>
      </c>
      <c r="E30" s="57">
        <v>10</v>
      </c>
    </row>
    <row r="31" spans="2:5" ht="30">
      <c r="B31" s="44" t="s">
        <v>62</v>
      </c>
      <c r="C31" s="41" t="s">
        <v>127</v>
      </c>
      <c r="D31" s="46">
        <v>2.5</v>
      </c>
      <c r="E31" s="57">
        <v>10</v>
      </c>
    </row>
    <row r="32" spans="2:5" ht="15">
      <c r="B32" s="41" t="s">
        <v>63</v>
      </c>
      <c r="C32" s="41" t="s">
        <v>63</v>
      </c>
      <c r="D32" s="46">
        <v>1</v>
      </c>
      <c r="E32" s="57">
        <v>5</v>
      </c>
    </row>
    <row r="33" spans="2:5" ht="15">
      <c r="B33" s="41" t="s">
        <v>64</v>
      </c>
      <c r="C33" s="41" t="s">
        <v>64</v>
      </c>
      <c r="D33" s="46">
        <v>1</v>
      </c>
      <c r="E33" s="57">
        <v>5</v>
      </c>
    </row>
    <row r="35" spans="1:2" ht="15">
      <c r="A35" s="39" t="s">
        <v>65</v>
      </c>
      <c r="B35" s="43"/>
    </row>
    <row r="36" spans="2:5" ht="30">
      <c r="B36" s="41" t="s">
        <v>156</v>
      </c>
      <c r="C36" s="41" t="s">
        <v>128</v>
      </c>
      <c r="D36" s="46">
        <v>5</v>
      </c>
      <c r="E36" s="57">
        <v>20</v>
      </c>
    </row>
    <row r="37" spans="2:5" ht="30">
      <c r="B37" s="41" t="s">
        <v>157</v>
      </c>
      <c r="C37" s="41" t="s">
        <v>66</v>
      </c>
      <c r="D37" s="46">
        <v>5</v>
      </c>
      <c r="E37" s="57">
        <v>20</v>
      </c>
    </row>
    <row r="38" spans="2:5" ht="30">
      <c r="B38" s="41" t="s">
        <v>158</v>
      </c>
      <c r="C38" s="41" t="s">
        <v>129</v>
      </c>
      <c r="D38" s="46">
        <v>3</v>
      </c>
      <c r="E38" s="57">
        <v>15</v>
      </c>
    </row>
    <row r="39" spans="2:5" ht="30">
      <c r="B39" s="41" t="s">
        <v>159</v>
      </c>
      <c r="C39" s="41" t="s">
        <v>67</v>
      </c>
      <c r="D39" s="46">
        <v>3</v>
      </c>
      <c r="E39" s="57">
        <v>15</v>
      </c>
    </row>
    <row r="40" spans="2:5" ht="30">
      <c r="B40" s="41" t="s">
        <v>160</v>
      </c>
      <c r="C40" s="41" t="s">
        <v>68</v>
      </c>
      <c r="D40" s="46">
        <v>3</v>
      </c>
      <c r="E40" s="57">
        <v>15</v>
      </c>
    </row>
    <row r="41" spans="2:5" ht="30">
      <c r="B41" s="41" t="s">
        <v>161</v>
      </c>
      <c r="C41" s="41" t="s">
        <v>69</v>
      </c>
      <c r="D41" s="46">
        <v>3</v>
      </c>
      <c r="E41" s="57">
        <v>15</v>
      </c>
    </row>
    <row r="42" spans="2:5" ht="15">
      <c r="B42" s="41" t="s">
        <v>130</v>
      </c>
      <c r="C42" s="41" t="s">
        <v>130</v>
      </c>
      <c r="D42" s="46">
        <v>1</v>
      </c>
      <c r="E42" s="57">
        <v>5</v>
      </c>
    </row>
    <row r="43" spans="2:5" ht="15">
      <c r="B43" s="41" t="s">
        <v>131</v>
      </c>
      <c r="C43" s="41" t="s">
        <v>131</v>
      </c>
      <c r="D43" s="46">
        <v>1</v>
      </c>
      <c r="E43" s="57">
        <v>5</v>
      </c>
    </row>
    <row r="44" spans="2:5" ht="15">
      <c r="B44" s="41" t="s">
        <v>132</v>
      </c>
      <c r="C44" s="41" t="s">
        <v>132</v>
      </c>
      <c r="D44" s="46">
        <v>1</v>
      </c>
      <c r="E44" s="57">
        <v>5</v>
      </c>
    </row>
    <row r="45" spans="2:5" ht="15">
      <c r="B45" s="41" t="s">
        <v>133</v>
      </c>
      <c r="C45" s="41" t="s">
        <v>133</v>
      </c>
      <c r="D45" s="46">
        <v>1</v>
      </c>
      <c r="E45" s="57">
        <v>5</v>
      </c>
    </row>
    <row r="46" spans="2:5" ht="15">
      <c r="B46" s="41" t="s">
        <v>134</v>
      </c>
      <c r="C46" s="41" t="s">
        <v>134</v>
      </c>
      <c r="D46" s="46">
        <v>1</v>
      </c>
      <c r="E46" s="57">
        <v>5</v>
      </c>
    </row>
    <row r="47" spans="2:5" ht="15">
      <c r="B47" s="41" t="s">
        <v>135</v>
      </c>
      <c r="C47" s="41" t="s">
        <v>135</v>
      </c>
      <c r="D47" s="46">
        <v>1</v>
      </c>
      <c r="E47" s="57">
        <v>5</v>
      </c>
    </row>
    <row r="48" spans="2:5" ht="15">
      <c r="B48" s="41" t="s">
        <v>136</v>
      </c>
      <c r="C48" s="41" t="s">
        <v>136</v>
      </c>
      <c r="D48" s="46">
        <v>1</v>
      </c>
      <c r="E48" s="57">
        <v>5</v>
      </c>
    </row>
    <row r="49" spans="2:5" ht="15">
      <c r="B49" s="41" t="s">
        <v>137</v>
      </c>
      <c r="C49" s="41" t="s">
        <v>137</v>
      </c>
      <c r="D49" s="46">
        <v>1</v>
      </c>
      <c r="E49" s="57">
        <v>5</v>
      </c>
    </row>
    <row r="50" spans="2:3" ht="15">
      <c r="B50" s="41" t="s">
        <v>162</v>
      </c>
      <c r="C50" s="41" t="s">
        <v>138</v>
      </c>
    </row>
    <row r="51" spans="2:3" ht="15">
      <c r="B51" s="41" t="s">
        <v>163</v>
      </c>
      <c r="C51" s="41" t="s">
        <v>70</v>
      </c>
    </row>
    <row r="52" spans="2:5" ht="30">
      <c r="B52" s="41" t="s">
        <v>164</v>
      </c>
      <c r="C52" s="41" t="s">
        <v>139</v>
      </c>
      <c r="D52" s="46">
        <v>2.5</v>
      </c>
      <c r="E52" s="57">
        <v>10</v>
      </c>
    </row>
    <row r="53" spans="2:5" ht="15">
      <c r="B53" s="41" t="s">
        <v>165</v>
      </c>
      <c r="C53" s="41" t="s">
        <v>140</v>
      </c>
      <c r="D53" s="46">
        <v>1</v>
      </c>
      <c r="E53" s="57">
        <v>5</v>
      </c>
    </row>
    <row r="54" spans="2:5" ht="30">
      <c r="B54" s="41" t="s">
        <v>166</v>
      </c>
      <c r="C54" s="41" t="s">
        <v>141</v>
      </c>
      <c r="D54" s="46">
        <v>1</v>
      </c>
      <c r="E54" s="57">
        <v>5</v>
      </c>
    </row>
    <row r="56" spans="1:2" ht="15">
      <c r="A56" s="39" t="s">
        <v>71</v>
      </c>
      <c r="B56" s="43"/>
    </row>
    <row r="57" spans="2:5" ht="15">
      <c r="B57" s="41" t="s">
        <v>167</v>
      </c>
      <c r="C57" s="41" t="s">
        <v>142</v>
      </c>
      <c r="D57" s="46">
        <v>2.5</v>
      </c>
      <c r="E57" s="57">
        <v>10</v>
      </c>
    </row>
    <row r="58" spans="2:5" ht="15">
      <c r="B58" s="41" t="s">
        <v>168</v>
      </c>
      <c r="C58" s="41" t="s">
        <v>72</v>
      </c>
      <c r="D58" s="46">
        <v>2.5</v>
      </c>
      <c r="E58" s="57">
        <v>10</v>
      </c>
    </row>
    <row r="59" spans="2:5" ht="15">
      <c r="B59" s="41" t="s">
        <v>169</v>
      </c>
      <c r="C59" s="41" t="s">
        <v>143</v>
      </c>
      <c r="D59" s="46">
        <v>0</v>
      </c>
      <c r="E59" s="57">
        <v>1</v>
      </c>
    </row>
    <row r="60" spans="2:5" ht="15">
      <c r="B60" s="41" t="s">
        <v>170</v>
      </c>
      <c r="C60" s="41" t="s">
        <v>73</v>
      </c>
      <c r="D60" s="46">
        <v>0</v>
      </c>
      <c r="E60" s="57">
        <v>1</v>
      </c>
    </row>
    <row r="61" spans="2:5" ht="15">
      <c r="B61" s="41" t="s">
        <v>171</v>
      </c>
      <c r="C61" s="41" t="s">
        <v>74</v>
      </c>
      <c r="D61" s="46">
        <v>0</v>
      </c>
      <c r="E61" s="57">
        <v>1</v>
      </c>
    </row>
    <row r="62" spans="2:5" ht="15">
      <c r="B62" s="41" t="s">
        <v>172</v>
      </c>
      <c r="C62" s="41" t="s">
        <v>75</v>
      </c>
      <c r="D62" s="46">
        <v>0</v>
      </c>
      <c r="E62" s="57">
        <v>1</v>
      </c>
    </row>
    <row r="63" spans="2:5" ht="15">
      <c r="B63" s="41" t="s">
        <v>173</v>
      </c>
      <c r="C63" s="41" t="s">
        <v>76</v>
      </c>
      <c r="D63" s="46">
        <v>0</v>
      </c>
      <c r="E63" s="57">
        <v>1</v>
      </c>
    </row>
    <row r="64" ht="15">
      <c r="B64" s="41"/>
    </row>
    <row r="65" spans="2:5" ht="15">
      <c r="B65" s="41" t="s">
        <v>174</v>
      </c>
      <c r="C65" s="41" t="s">
        <v>144</v>
      </c>
      <c r="D65" s="46">
        <v>0</v>
      </c>
      <c r="E65" s="57">
        <v>2</v>
      </c>
    </row>
    <row r="66" spans="2:5" ht="15">
      <c r="B66" s="41" t="s">
        <v>175</v>
      </c>
      <c r="C66" s="41" t="s">
        <v>77</v>
      </c>
      <c r="D66" s="46">
        <v>0</v>
      </c>
      <c r="E66" s="57">
        <v>2</v>
      </c>
    </row>
    <row r="67" spans="2:5" ht="15">
      <c r="B67" s="41" t="s">
        <v>176</v>
      </c>
      <c r="C67" s="41" t="s">
        <v>78</v>
      </c>
      <c r="D67" s="46">
        <v>0</v>
      </c>
      <c r="E67" s="57">
        <v>2</v>
      </c>
    </row>
    <row r="68" spans="2:5" ht="15">
      <c r="B68" s="41" t="s">
        <v>177</v>
      </c>
      <c r="C68" s="41" t="s">
        <v>79</v>
      </c>
      <c r="D68" s="46">
        <v>0</v>
      </c>
      <c r="E68" s="57">
        <v>2</v>
      </c>
    </row>
    <row r="69" spans="2:5" ht="15">
      <c r="B69" s="41" t="s">
        <v>178</v>
      </c>
      <c r="C69" s="41" t="s">
        <v>80</v>
      </c>
      <c r="D69" s="46">
        <v>0</v>
      </c>
      <c r="E69" s="57">
        <v>2</v>
      </c>
    </row>
    <row r="70" spans="2:5" ht="15">
      <c r="B70" s="41" t="s">
        <v>179</v>
      </c>
      <c r="C70" s="41" t="s">
        <v>81</v>
      </c>
      <c r="D70" s="46">
        <v>0</v>
      </c>
      <c r="E70" s="57">
        <v>2</v>
      </c>
    </row>
    <row r="71" spans="2:5" ht="15">
      <c r="B71" s="41" t="s">
        <v>180</v>
      </c>
      <c r="C71" s="41" t="s">
        <v>82</v>
      </c>
      <c r="D71" s="46">
        <v>0</v>
      </c>
      <c r="E71" s="57">
        <v>2</v>
      </c>
    </row>
    <row r="72" spans="2:5" ht="15">
      <c r="B72" s="41" t="s">
        <v>181</v>
      </c>
      <c r="C72" s="41" t="s">
        <v>83</v>
      </c>
      <c r="D72" s="46">
        <v>0</v>
      </c>
      <c r="E72" s="57">
        <v>2</v>
      </c>
    </row>
    <row r="73" ht="15">
      <c r="B73" s="41"/>
    </row>
    <row r="74" spans="2:5" ht="15">
      <c r="B74" s="41" t="s">
        <v>145</v>
      </c>
      <c r="C74" s="41" t="s">
        <v>145</v>
      </c>
      <c r="D74" s="46">
        <v>3</v>
      </c>
      <c r="E74" s="57">
        <v>15</v>
      </c>
    </row>
    <row r="75" spans="2:5" ht="15">
      <c r="B75" s="41" t="s">
        <v>183</v>
      </c>
      <c r="C75" s="41" t="s">
        <v>183</v>
      </c>
      <c r="D75" s="46">
        <v>1</v>
      </c>
      <c r="E75" s="57">
        <v>5</v>
      </c>
    </row>
    <row r="76" spans="2:5" ht="15">
      <c r="B76" s="41" t="s">
        <v>182</v>
      </c>
      <c r="C76" s="41" t="s">
        <v>146</v>
      </c>
      <c r="D76" s="46">
        <v>1</v>
      </c>
      <c r="E76" s="57">
        <v>5</v>
      </c>
    </row>
    <row r="78" spans="1:2" ht="15">
      <c r="A78" s="39" t="s">
        <v>84</v>
      </c>
      <c r="B78" s="43"/>
    </row>
    <row r="79" spans="2:5" ht="30">
      <c r="B79" s="41" t="s">
        <v>184</v>
      </c>
      <c r="C79" s="41" t="s">
        <v>195</v>
      </c>
      <c r="D79" s="46">
        <v>85</v>
      </c>
      <c r="E79" s="57">
        <v>340</v>
      </c>
    </row>
    <row r="80" spans="2:5" ht="15">
      <c r="B80" s="41" t="s">
        <v>185</v>
      </c>
      <c r="C80" s="41" t="s">
        <v>147</v>
      </c>
      <c r="D80" s="46">
        <v>35</v>
      </c>
      <c r="E80" s="57">
        <v>140</v>
      </c>
    </row>
    <row r="81" spans="2:5" ht="30">
      <c r="B81" s="41" t="s">
        <v>186</v>
      </c>
      <c r="C81" s="41" t="s">
        <v>148</v>
      </c>
      <c r="D81" s="46">
        <v>35</v>
      </c>
      <c r="E81" s="57">
        <v>140</v>
      </c>
    </row>
    <row r="82" spans="2:5" ht="15">
      <c r="B82" s="41" t="s">
        <v>187</v>
      </c>
      <c r="C82" s="41" t="s">
        <v>149</v>
      </c>
      <c r="D82" s="46">
        <v>35</v>
      </c>
      <c r="E82" s="57">
        <v>140</v>
      </c>
    </row>
    <row r="83" spans="2:5" ht="15">
      <c r="B83" s="41" t="s">
        <v>188</v>
      </c>
      <c r="C83" s="41" t="s">
        <v>150</v>
      </c>
      <c r="D83" s="46">
        <v>35</v>
      </c>
      <c r="E83" s="57">
        <v>140</v>
      </c>
    </row>
    <row r="84" spans="2:5" ht="15">
      <c r="B84" s="41" t="s">
        <v>189</v>
      </c>
      <c r="C84" s="41" t="s">
        <v>151</v>
      </c>
      <c r="D84" s="46">
        <v>35</v>
      </c>
      <c r="E84" s="57">
        <v>140</v>
      </c>
    </row>
    <row r="85" spans="2:5" ht="30">
      <c r="B85" s="41" t="s">
        <v>190</v>
      </c>
      <c r="C85" s="41" t="s">
        <v>152</v>
      </c>
      <c r="D85" s="46">
        <v>40</v>
      </c>
      <c r="E85" s="57">
        <v>160</v>
      </c>
    </row>
    <row r="86" spans="2:5" ht="30">
      <c r="B86" s="41" t="s">
        <v>191</v>
      </c>
      <c r="C86" s="41" t="s">
        <v>153</v>
      </c>
      <c r="D86" s="46">
        <v>40</v>
      </c>
      <c r="E86" s="57">
        <v>160</v>
      </c>
    </row>
    <row r="87" spans="2:5" ht="30">
      <c r="B87" s="41" t="s">
        <v>192</v>
      </c>
      <c r="C87" s="41" t="s">
        <v>154</v>
      </c>
      <c r="D87" s="46">
        <v>8</v>
      </c>
      <c r="E87" s="57">
        <v>35</v>
      </c>
    </row>
    <row r="88" spans="2:5" ht="30">
      <c r="B88" s="41" t="s">
        <v>193</v>
      </c>
      <c r="C88" s="41" t="s">
        <v>85</v>
      </c>
      <c r="D88" s="46">
        <v>8</v>
      </c>
      <c r="E88" s="57">
        <v>35</v>
      </c>
    </row>
    <row r="90" spans="1:2" ht="15">
      <c r="A90" s="39" t="s">
        <v>86</v>
      </c>
      <c r="B90" s="43"/>
    </row>
    <row r="91" spans="2:5" ht="15">
      <c r="B91" s="41" t="s">
        <v>155</v>
      </c>
      <c r="C91" s="41" t="s">
        <v>155</v>
      </c>
      <c r="D91" s="46">
        <v>8</v>
      </c>
      <c r="E91" s="57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A2" sqref="A2:C2"/>
    </sheetView>
  </sheetViews>
  <sheetFormatPr defaultColWidth="11.421875" defaultRowHeight="15"/>
  <cols>
    <col min="1" max="1" width="72.57421875" style="0" bestFit="1" customWidth="1"/>
    <col min="2" max="3" width="24.7109375" style="47" customWidth="1"/>
  </cols>
  <sheetData>
    <row r="1" spans="2:3" s="49" customFormat="1" ht="28.5">
      <c r="B1" s="50" t="s">
        <v>203</v>
      </c>
      <c r="C1" s="50" t="s">
        <v>204</v>
      </c>
    </row>
    <row r="2" spans="1:3" s="49" customFormat="1" ht="42" customHeight="1">
      <c r="A2" s="85" t="s">
        <v>202</v>
      </c>
      <c r="B2" s="85"/>
      <c r="C2" s="85"/>
    </row>
    <row r="3" spans="1:3" ht="15">
      <c r="A3" s="44" t="s">
        <v>116</v>
      </c>
      <c r="B3" s="47">
        <v>48</v>
      </c>
      <c r="C3" s="47">
        <v>12</v>
      </c>
    </row>
    <row r="4" spans="1:3" ht="15">
      <c r="A4" s="44" t="s">
        <v>117</v>
      </c>
      <c r="B4" s="47">
        <v>48</v>
      </c>
      <c r="C4" s="47">
        <v>12</v>
      </c>
    </row>
    <row r="5" spans="1:3" ht="15">
      <c r="A5" s="44" t="s">
        <v>121</v>
      </c>
      <c r="B5" s="47">
        <v>48</v>
      </c>
      <c r="C5" s="47">
        <v>12</v>
      </c>
    </row>
    <row r="6" spans="1:3" ht="15">
      <c r="A6" s="41" t="s">
        <v>156</v>
      </c>
      <c r="B6" s="47">
        <v>20</v>
      </c>
      <c r="C6" s="47">
        <v>5</v>
      </c>
    </row>
    <row r="7" spans="1:3" ht="15">
      <c r="A7" s="41" t="s">
        <v>157</v>
      </c>
      <c r="B7" s="47">
        <v>20</v>
      </c>
      <c r="C7" s="47">
        <v>5</v>
      </c>
    </row>
    <row r="8" spans="1:3" ht="15">
      <c r="A8" s="41" t="s">
        <v>130</v>
      </c>
      <c r="B8" s="47">
        <v>5</v>
      </c>
      <c r="C8" s="47">
        <v>1</v>
      </c>
    </row>
    <row r="9" spans="1:3" ht="15">
      <c r="A9" s="41" t="s">
        <v>131</v>
      </c>
      <c r="B9" s="47">
        <v>5</v>
      </c>
      <c r="C9" s="47">
        <v>1</v>
      </c>
    </row>
    <row r="10" spans="1:3" ht="15">
      <c r="A10" s="41" t="s">
        <v>132</v>
      </c>
      <c r="B10" s="47">
        <v>5</v>
      </c>
      <c r="C10" s="47">
        <v>1</v>
      </c>
    </row>
    <row r="11" spans="1:3" ht="15">
      <c r="A11" s="41" t="s">
        <v>133</v>
      </c>
      <c r="B11" s="47">
        <v>5</v>
      </c>
      <c r="C11" s="47">
        <v>1</v>
      </c>
    </row>
    <row r="12" ht="15">
      <c r="A12" s="41" t="s">
        <v>162</v>
      </c>
    </row>
    <row r="13" spans="1:3" ht="15">
      <c r="A13" s="44" t="s">
        <v>123</v>
      </c>
      <c r="B13" s="47">
        <v>14</v>
      </c>
      <c r="C13" s="47">
        <v>3</v>
      </c>
    </row>
    <row r="14" spans="1:3" ht="15">
      <c r="A14" s="44" t="s">
        <v>124</v>
      </c>
      <c r="B14" s="47">
        <v>14</v>
      </c>
      <c r="C14" s="47">
        <v>3</v>
      </c>
    </row>
    <row r="15" spans="1:2" ht="15">
      <c r="A15" s="41" t="s">
        <v>174</v>
      </c>
      <c r="B15" s="47">
        <v>2</v>
      </c>
    </row>
    <row r="16" spans="1:2" ht="15">
      <c r="A16" s="41" t="s">
        <v>175</v>
      </c>
      <c r="B16" s="47">
        <v>2</v>
      </c>
    </row>
    <row r="17" spans="1:2" ht="15">
      <c r="A17" s="41" t="s">
        <v>176</v>
      </c>
      <c r="B17" s="47">
        <v>2</v>
      </c>
    </row>
    <row r="18" spans="1:2" ht="15">
      <c r="A18" s="41" t="s">
        <v>177</v>
      </c>
      <c r="B18" s="47">
        <v>2</v>
      </c>
    </row>
    <row r="19" spans="1:2" ht="15">
      <c r="A19" s="41" t="s">
        <v>178</v>
      </c>
      <c r="B19" s="47">
        <v>2</v>
      </c>
    </row>
    <row r="20" spans="1:2" ht="15">
      <c r="A20" s="41" t="s">
        <v>179</v>
      </c>
      <c r="B20" s="47">
        <v>2</v>
      </c>
    </row>
    <row r="21" spans="1:2" ht="15">
      <c r="A21" s="41" t="s">
        <v>169</v>
      </c>
      <c r="B21" s="47">
        <v>1</v>
      </c>
    </row>
    <row r="22" spans="1:2" ht="15">
      <c r="A22" s="41" t="s">
        <v>170</v>
      </c>
      <c r="B22" s="47">
        <v>1</v>
      </c>
    </row>
    <row r="23" spans="1:3" ht="15">
      <c r="A23" s="41" t="s">
        <v>145</v>
      </c>
      <c r="B23" s="47">
        <v>15</v>
      </c>
      <c r="C23" s="47">
        <v>3</v>
      </c>
    </row>
    <row r="24" spans="1:3" ht="15">
      <c r="A24" s="41" t="s">
        <v>185</v>
      </c>
      <c r="B24" s="47">
        <v>140</v>
      </c>
      <c r="C24" s="47">
        <v>35</v>
      </c>
    </row>
    <row r="25" spans="1:3" ht="15">
      <c r="A25" s="41" t="s">
        <v>186</v>
      </c>
      <c r="B25" s="47">
        <v>140</v>
      </c>
      <c r="C25" s="47">
        <v>35</v>
      </c>
    </row>
    <row r="26" spans="1:3" ht="15">
      <c r="A26" s="44" t="s">
        <v>92</v>
      </c>
      <c r="B26" s="47">
        <v>30</v>
      </c>
      <c r="C26" s="47">
        <v>7.5</v>
      </c>
    </row>
    <row r="27" spans="1:3" ht="15">
      <c r="A27" s="44" t="s">
        <v>105</v>
      </c>
      <c r="B27" s="47">
        <v>15</v>
      </c>
      <c r="C27" s="47">
        <v>3</v>
      </c>
    </row>
    <row r="28" spans="1:2" ht="15">
      <c r="A28" s="41" t="s">
        <v>171</v>
      </c>
      <c r="B28" s="47">
        <v>1</v>
      </c>
    </row>
    <row r="29" spans="1:2" ht="15">
      <c r="A29" s="41" t="s">
        <v>172</v>
      </c>
      <c r="B29" s="47">
        <v>1</v>
      </c>
    </row>
    <row r="30" spans="1:3" ht="15">
      <c r="A30" s="44" t="s">
        <v>50</v>
      </c>
      <c r="B30" s="47">
        <v>20</v>
      </c>
      <c r="C30" s="47">
        <v>5</v>
      </c>
    </row>
    <row r="31" spans="1:3" ht="15">
      <c r="A31" s="41" t="s">
        <v>165</v>
      </c>
      <c r="B31" s="47">
        <v>5</v>
      </c>
      <c r="C31" s="47">
        <v>1</v>
      </c>
    </row>
    <row r="32" spans="1:3" ht="15">
      <c r="A32" s="41" t="s">
        <v>183</v>
      </c>
      <c r="B32" s="47">
        <v>5</v>
      </c>
      <c r="C32" s="47">
        <v>1</v>
      </c>
    </row>
    <row r="33" ht="15">
      <c r="A33" s="41"/>
    </row>
    <row r="34" spans="1:3" s="49" customFormat="1" ht="14.25">
      <c r="A34" s="49" t="s">
        <v>199</v>
      </c>
      <c r="B34" s="51">
        <f>SUM(B3:B33)</f>
        <v>618</v>
      </c>
      <c r="C34" s="51">
        <f>SUM(C3:C33)</f>
        <v>146.5</v>
      </c>
    </row>
    <row r="36" ht="15">
      <c r="A36" s="44" t="s">
        <v>196</v>
      </c>
    </row>
    <row r="37" spans="1:3" ht="14.25">
      <c r="A37" t="s">
        <v>198</v>
      </c>
      <c r="B37" s="48">
        <v>2.5</v>
      </c>
      <c r="C37" s="48">
        <v>1</v>
      </c>
    </row>
    <row r="39" spans="1:3" s="49" customFormat="1" ht="14.25">
      <c r="A39" s="49" t="s">
        <v>199</v>
      </c>
      <c r="B39" s="51">
        <f>B34*B37</f>
        <v>1545</v>
      </c>
      <c r="C39" s="51">
        <f>C34*C37</f>
        <v>146.5</v>
      </c>
    </row>
    <row r="40" spans="1:3" ht="14.25">
      <c r="A40" t="s">
        <v>200</v>
      </c>
      <c r="B40" s="47">
        <f>B39*5/100</f>
        <v>77.25</v>
      </c>
      <c r="C40" s="47">
        <v>0</v>
      </c>
    </row>
    <row r="41" ht="15" thickBot="1"/>
    <row r="42" spans="1:3" s="52" customFormat="1" ht="18" thickBot="1">
      <c r="A42" s="53" t="s">
        <v>201</v>
      </c>
      <c r="B42" s="54">
        <f>B39+B40</f>
        <v>1622.25</v>
      </c>
      <c r="C42" s="55">
        <f>C39+C40</f>
        <v>146.5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</dc:creator>
  <cp:keywords/>
  <dc:description/>
  <cp:lastModifiedBy>Boulot</cp:lastModifiedBy>
  <cp:lastPrinted>2013-10-11T10:01:19Z</cp:lastPrinted>
  <dcterms:created xsi:type="dcterms:W3CDTF">2013-10-02T19:14:02Z</dcterms:created>
  <dcterms:modified xsi:type="dcterms:W3CDTF">2013-10-15T16:24:47Z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